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Зима 21-22\Самоізоляція\Моніторинг 2022-01-31\"/>
    </mc:Choice>
  </mc:AlternateContent>
  <bookViews>
    <workbookView xWindow="0" yWindow="0" windowWidth="19200" windowHeight="6350" activeTab="3"/>
  </bookViews>
  <sheets>
    <sheet name="Таблиця 1" sheetId="1" r:id="rId1"/>
    <sheet name="Таблиця 2" sheetId="2" r:id="rId2"/>
    <sheet name="Таблиця 3" sheetId="3" r:id="rId3"/>
    <sheet name="Таблиця 4" sheetId="4" r:id="rId4"/>
  </sheets>
  <definedNames>
    <definedName name="_xlnm._FilterDatabase" localSheetId="1" hidden="1">'Таблиця 2'!$A$3:$AB$35</definedName>
    <definedName name="_xlnm._FilterDatabase" localSheetId="2" hidden="1">'Таблиця 3'!$A$3:$O$141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I8" i="1"/>
  <c r="G8" i="1"/>
  <c r="D8" i="1"/>
  <c r="C8" i="1"/>
  <c r="B8" i="1"/>
  <c r="E8" i="1" s="1"/>
  <c r="J7" i="1"/>
  <c r="F7" i="1"/>
  <c r="E7" i="1"/>
  <c r="H7" i="1" s="1"/>
  <c r="H6" i="1"/>
  <c r="E6" i="1"/>
  <c r="L6" i="1" s="1"/>
  <c r="J5" i="1"/>
  <c r="F5" i="1"/>
  <c r="E5" i="1"/>
  <c r="L5" i="1" s="1"/>
  <c r="E4" i="1"/>
  <c r="H4" i="1" s="1"/>
  <c r="L8" i="1" l="1"/>
  <c r="H8" i="1"/>
  <c r="J8" i="1"/>
  <c r="F8" i="1"/>
  <c r="J4" i="1"/>
  <c r="H5" i="1"/>
  <c r="F6" i="1"/>
  <c r="L7" i="1"/>
  <c r="L4" i="1"/>
  <c r="F4" i="1"/>
  <c r="J6" i="1"/>
</calcChain>
</file>

<file path=xl/sharedStrings.xml><?xml version="1.0" encoding="utf-8"?>
<sst xmlns="http://schemas.openxmlformats.org/spreadsheetml/2006/main" count="252" uniqueCount="233">
  <si>
    <t>Таблиця 1</t>
  </si>
  <si>
    <t>ЗВЕДЕНА ІНФОРМАЦІЯ ПРО РЕЗУЛЬТАТИ МОНІТОРИНГУ ПРАЦЕВЛАШТУВАННЯ ВИПУСКНИКІВ ЗА РІВНЯМИ ОСВІТИ</t>
  </si>
  <si>
    <t>Освітній ступінь</t>
  </si>
  <si>
    <t>Випуск за державним та регіональним замовленням</t>
  </si>
  <si>
    <t>Закінчили наступне навчання</t>
  </si>
  <si>
    <t>Продовжують наступне навчання</t>
  </si>
  <si>
    <t>Кількість Моніторингових осіб</t>
  </si>
  <si>
    <t>Питома вага випускників, які продовжили навчання</t>
  </si>
  <si>
    <t>Зайняті Моніторингові особи (МО)</t>
  </si>
  <si>
    <t>Зайняті Моніторингові особи з адаптаційним періодом звільнення</t>
  </si>
  <si>
    <t>Зайняті, включаючи умовно зайнятих, серед МО</t>
  </si>
  <si>
    <t>Молодший спеціаліст</t>
  </si>
  <si>
    <t>Бакалавр</t>
  </si>
  <si>
    <t>Спеціаліст</t>
  </si>
  <si>
    <t>Магістр</t>
  </si>
  <si>
    <t>Усього</t>
  </si>
  <si>
    <t>Таблиця 2</t>
  </si>
  <si>
    <t>ЗАЙНЯТІ ТА УМОВНО ЗАЙНЯТІ ПО УКРУПНЕНИМ ГРУПАМ СПЕЦІАЛЬНОСТЕЙ ТА ЗА ОКРЕМИМИ СПЕЦІАЛЬНОСТЯМИ</t>
  </si>
  <si>
    <t>Укрупнені групи спеціальностей та деякі окремі спеціальності</t>
  </si>
  <si>
    <t>Високі значення</t>
  </si>
  <si>
    <t>Медицина (лікувальна справа), стоматологія та педіатрія</t>
  </si>
  <si>
    <t>Цивільний захист та пожежна безпека, правоохоронна діяльність</t>
  </si>
  <si>
    <t>Вище звичайних значення</t>
  </si>
  <si>
    <t>Охорона здоров'я (крім медицини (лікувальної справи), стоматології та педіатрії)</t>
  </si>
  <si>
    <t>Звичайні значення</t>
  </si>
  <si>
    <t>Публічне управління та адміністрування</t>
  </si>
  <si>
    <t>Право та міжнародне право</t>
  </si>
  <si>
    <t>Економіка, сервіс, управління та адміністрування</t>
  </si>
  <si>
    <t>Соціальна робота та соціальне забезпечення</t>
  </si>
  <si>
    <t>Освіта</t>
  </si>
  <si>
    <t>Будівництво та технології (крім архітектури)</t>
  </si>
  <si>
    <t>Транспорт (крім морського та внутрішнього водного)</t>
  </si>
  <si>
    <t>Біологія, природничі науки та математика (крім фізики)</t>
  </si>
  <si>
    <t>Інженерія (крім суднобудування)</t>
  </si>
  <si>
    <t>Сільське господарство та ветеринарія</t>
  </si>
  <si>
    <t>Гуманітарні науки (крім філології)</t>
  </si>
  <si>
    <t>Культура і мистецтво (крім дизайну, хореографії та образотворчого мистецтва)</t>
  </si>
  <si>
    <t>Поведінкові науки, журналістика та міжнародні відносини</t>
  </si>
  <si>
    <t>Нижче звичайних значення</t>
  </si>
  <si>
    <t>Філологія</t>
  </si>
  <si>
    <t>Архітектура</t>
  </si>
  <si>
    <t>Фізика</t>
  </si>
  <si>
    <t>Дизайн, хореографія та образотворче мистецтво</t>
  </si>
  <si>
    <t>Суднобудування</t>
  </si>
  <si>
    <t>Низькі значення</t>
  </si>
  <si>
    <t>Інженерія програмного забезпечення</t>
  </si>
  <si>
    <t>Морський та внутрішній водний транспорт</t>
  </si>
  <si>
    <t>Таблиця 3</t>
  </si>
  <si>
    <t>РЕЙТИНГ  ЗАКЛАДІВ ВИЩОЇ ОСВІТИ У СФЕРІ УПРАВЛІННЯ МОН, ЯКІ ФІНАНСУЮТЬСЯ ЗА ФОРМУЛОЮ, ЗА ОЦІНКОЮ ЗАЙНЯТОСТІ ТА ПОКАЗНИКОМ ПРАЦЕВЛАШТУВАННЯ</t>
  </si>
  <si>
    <t>Код в ЄДЕБО</t>
  </si>
  <si>
    <t xml:space="preserve">Код в ЄДЕБО головного ЗВО </t>
  </si>
  <si>
    <t>Назва закладу вищої освіти 
(відокремленого структурного підрозділу закладу вищої освіти)</t>
  </si>
  <si>
    <t>Зайняті Моніторингові особи</t>
  </si>
  <si>
    <t>Оцінка зайнятості</t>
  </si>
  <si>
    <t>Показник працевлаштування</t>
  </si>
  <si>
    <t>Національний університет фізичного виховання і спорту України</t>
  </si>
  <si>
    <t>Український державний хіміко-технологічний університет</t>
  </si>
  <si>
    <t>Ніжинський державний університет імені Миколи Гоголя</t>
  </si>
  <si>
    <t>Житомирський державний університет імені Івана Франка</t>
  </si>
  <si>
    <t>Мелітопольський державний педагогічний університет імені Богдана Хмельницького</t>
  </si>
  <si>
    <t>Ізмаїльський державний гуманітарний університет</t>
  </si>
  <si>
    <t>Національний університет "Чернігівський колегіум" імені Т.Г. Шевченка</t>
  </si>
  <si>
    <t>Придніпровська державна академія фізичної культури і спорту</t>
  </si>
  <si>
    <t>Національний юридичний університет імені Ярослава Мудрого</t>
  </si>
  <si>
    <t>Сумський державний педагогічний університет імені А.С. Макаренка</t>
  </si>
  <si>
    <t>Сумський державний університет</t>
  </si>
  <si>
    <t>Київський національний торговельно-економічний університет</t>
  </si>
  <si>
    <t>Вінницький державний педагогічний університет імені Михайла Коцюбинського</t>
  </si>
  <si>
    <t>Криворізький державний педагогічний університет</t>
  </si>
  <si>
    <t>Полтавський національний педагогічний університет імені В.Г. Короленка</t>
  </si>
  <si>
    <t>Національний університет харчових технологій</t>
  </si>
  <si>
    <t>Національний педагогічний університет імені М.П. Драгоманова</t>
  </si>
  <si>
    <t>Уманський державний педагогічний університет імені Павла Тичини</t>
  </si>
  <si>
    <t>Глухівський національний педагогічний університет імені Олександра Довженка</t>
  </si>
  <si>
    <t>Університет банківської справи</t>
  </si>
  <si>
    <t>Білоцерківський національний аграрний університет</t>
  </si>
  <si>
    <t>Національний транспортний університет</t>
  </si>
  <si>
    <t>Університет Григорія Сковороди в Переяславі</t>
  </si>
  <si>
    <t>Таврійський національний університет імені В.І.Вернадського</t>
  </si>
  <si>
    <t>Національний університет біоресурсів і природокористування України</t>
  </si>
  <si>
    <t>Приазовський державний технічний університет</t>
  </si>
  <si>
    <t>Південноукраїнський національний педагогічний університет імені К.Д. Ушинського</t>
  </si>
  <si>
    <t>Київський національний економічний університет імені Вадима Гетьмана</t>
  </si>
  <si>
    <t>Університет митної справи та фінансів</t>
  </si>
  <si>
    <t>Національний університет "Одеська юридична академія"</t>
  </si>
  <si>
    <t>Миколаївський національний університет імені В.О. Сухомлинського</t>
  </si>
  <si>
    <t>Донбаська державна машинобудівна академія</t>
  </si>
  <si>
    <t>Донбаський державний педагогічний університет</t>
  </si>
  <si>
    <t>Національний університет "Полтавська політехніка імені Юрія Кондратюка"</t>
  </si>
  <si>
    <t>Дніпровський державний аграрно-економічний університет</t>
  </si>
  <si>
    <t>Національний університет "Чернігівська політехніка"</t>
  </si>
  <si>
    <t>Тернопільський національний педагогічний університет імені Володимира Гнатюка</t>
  </si>
  <si>
    <t>Харківський національний педагогічний університет імені Г.С. Сковороди</t>
  </si>
  <si>
    <t>Одеський державний екологічний університет</t>
  </si>
  <si>
    <t xml:space="preserve">Полтавська державна аграрна академія </t>
  </si>
  <si>
    <t>Центральноукраїнський державний педагогічний університет імені Володимира Винниченка</t>
  </si>
  <si>
    <t>Відокремлений підрозділ Національного університету біоресурсів і природокористування України "Ніжинський агротехнічний інститут"</t>
  </si>
  <si>
    <t>Льотна академія Національного авіаційного університету</t>
  </si>
  <si>
    <t>Рівненський державний гуманітарний університет</t>
  </si>
  <si>
    <t>Херсонський державний університет</t>
  </si>
  <si>
    <t xml:space="preserve">Волинський національний університет імені Лесі України </t>
  </si>
  <si>
    <t>Ужгородський національний університет</t>
  </si>
  <si>
    <t>Український  державний університет науки і технологій</t>
  </si>
  <si>
    <t>Український державний університет залізничного транспорту</t>
  </si>
  <si>
    <t>Львівський державний університет фізичної культури імені Івана Боберського</t>
  </si>
  <si>
    <t>Харківська державна академія фізичної культури</t>
  </si>
  <si>
    <t>Державний біотехнологічний університет</t>
  </si>
  <si>
    <t>Донецький національний технічний університет</t>
  </si>
  <si>
    <t>Одеський національний економічний університет</t>
  </si>
  <si>
    <t>Національний університет водного господарства та природокористування</t>
  </si>
  <si>
    <t>Харківський національний автомобільно-дорожній університет</t>
  </si>
  <si>
    <t>Черкаський національний університет імені Богдана Хмельницького</t>
  </si>
  <si>
    <t>Вінницький національний аграрний університет</t>
  </si>
  <si>
    <t>Кам'янець-Подільський національний університет імені Івана Огієнка</t>
  </si>
  <si>
    <t>Кременчуцький національний університет імені Михайла Остроградського</t>
  </si>
  <si>
    <t>Київський національний університет технологій та дизайну</t>
  </si>
  <si>
    <t>Маріупольський державний університет</t>
  </si>
  <si>
    <t>Дніпровський державний технічний університет</t>
  </si>
  <si>
    <t>Івано-Франківський національний технічний університет нафти і газу</t>
  </si>
  <si>
    <t>Національний університет "Острозька академія"</t>
  </si>
  <si>
    <t>Бердянський державний педагогічний університет</t>
  </si>
  <si>
    <t>Одеська національна академія харчових технологій</t>
  </si>
  <si>
    <t>Харківський національний університет міського господарства імені О.М. Бекетова</t>
  </si>
  <si>
    <t>Державний університет "Одеська політехніка"</t>
  </si>
  <si>
    <t>Донбаська національна академія будівництва і архітектури</t>
  </si>
  <si>
    <t>Криворізький національний університет</t>
  </si>
  <si>
    <t>Національний авіаційний університет</t>
  </si>
  <si>
    <t>Державний університет "Житомирська політехніка"</t>
  </si>
  <si>
    <t>Дрогобицький державний педагогічний університет імені Івана Франка</t>
  </si>
  <si>
    <t xml:space="preserve">Таврійський державний агротехнологічний університет імені Дмитра Моторного </t>
  </si>
  <si>
    <t>Сумський національний аграрний університет</t>
  </si>
  <si>
    <t>Київський національний університет будівництва і архітектури</t>
  </si>
  <si>
    <t>Національний лісотехнічний університет України</t>
  </si>
  <si>
    <t>Херсонський національний технічний університет</t>
  </si>
  <si>
    <t>Харківський національний економічний університет імені Семена Кузнеця</t>
  </si>
  <si>
    <t>Луганський національний аграрний університет</t>
  </si>
  <si>
    <t>Миколаївський національний аграрний університет</t>
  </si>
  <si>
    <t>Донецький національний університет економіки і торгівлі імені Михайла Туган-Барановського</t>
  </si>
  <si>
    <t>Донецький національний університет імені Василя Стуса</t>
  </si>
  <si>
    <t>Національний технічний університет "Дніпровська політехніка"</t>
  </si>
  <si>
    <t>Запорізький національний університет</t>
  </si>
  <si>
    <t>Львівський національний аграрний університет</t>
  </si>
  <si>
    <t>Мукачівський державний університет</t>
  </si>
  <si>
    <t>Уманський національний університет садівництва</t>
  </si>
  <si>
    <t>Українська інженерно-педагогічна академія</t>
  </si>
  <si>
    <t>Державний університет телекомунікацій</t>
  </si>
  <si>
    <t>Львівський національний університет імені Івана Франка</t>
  </si>
  <si>
    <t>Київський національний університет культури і мистецтв</t>
  </si>
  <si>
    <t>Одеський державний аграрний університет</t>
  </si>
  <si>
    <t>Поліський національний університет</t>
  </si>
  <si>
    <t>Дніпровський національний університет імені Олеся Гончара</t>
  </si>
  <si>
    <t>Центральноукраїнський національний технічний університет</t>
  </si>
  <si>
    <t>Одеський національний університет імені І. І. Мечникова</t>
  </si>
  <si>
    <t>Подільський державний університет</t>
  </si>
  <si>
    <t>Західноукраїнський національний університет</t>
  </si>
  <si>
    <t>Національний університет "Львівська політехніка"</t>
  </si>
  <si>
    <t>Державний університет економіки і технологій</t>
  </si>
  <si>
    <t>Херсонський державний аграрно-економічний університет</t>
  </si>
  <si>
    <t>Луцький національний технічний університет</t>
  </si>
  <si>
    <t>Державний університет інфраструктури та технологій</t>
  </si>
  <si>
    <t>Харківський національний університет імені В.Н. Каразіна</t>
  </si>
  <si>
    <t>Національний технічний університет "Харківський політехнічний інститут"</t>
  </si>
  <si>
    <t>Чернівецький національний університет імені Юрія Федьковича</t>
  </si>
  <si>
    <t>Українська академія друкарства</t>
  </si>
  <si>
    <t>Національний університет "Запорізька політехніка"</t>
  </si>
  <si>
    <t>Харківський національний університет будівництва та архітектури</t>
  </si>
  <si>
    <t>Одеський національний морський університет</t>
  </si>
  <si>
    <t>Національний аерокосмічний університет ім. М. Є. Жуковського "Харківський авіаційний інститут"</t>
  </si>
  <si>
    <t>Хмельницький національний університет</t>
  </si>
  <si>
    <t>Одеська державна академія будівництва та архітектури</t>
  </si>
  <si>
    <t>Прикарпатський національний університет імені Василя Стефаника</t>
  </si>
  <si>
    <t>Львівський національний університет  ветеринарної медицини та біотехнологій імені С. З. Ґжицького</t>
  </si>
  <si>
    <t>Черкаський державний технологічний університет</t>
  </si>
  <si>
    <t>Чернівецький торговельно - економічний інститут Київського національного торговельно - економічного університету</t>
  </si>
  <si>
    <t>Національний університет "Києво-Могилянська академія"</t>
  </si>
  <si>
    <t>Київський національний лінгвістичний університет</t>
  </si>
  <si>
    <t>Чорноморський національний університет імені Петра Могили</t>
  </si>
  <si>
    <t>Національний університет кораблебудування імені адмірала Макарова</t>
  </si>
  <si>
    <t>Ужгородський торговельно-економічний інститут Київського національного торговельно-економічного університету</t>
  </si>
  <si>
    <t>Горлівський інститут іноземних мов Державного вищого навчального закладу "Донбаський державний педагогічний університет"</t>
  </si>
  <si>
    <t>Вінницький національний технічний університет</t>
  </si>
  <si>
    <t>Державний заклад "Луганський національний університет імені Тараса Шевченка"</t>
  </si>
  <si>
    <t>Тернопільський національний технічний університет імені Івана Пулюя</t>
  </si>
  <si>
    <t>Вінницький торговельно - економічний інститут Київського національного торговельно - економічного університету</t>
  </si>
  <si>
    <t>Національний технічний університет України «Київський політехнічний інститут імені Ігоря Сікорського»</t>
  </si>
  <si>
    <t xml:space="preserve">Державний університет інтелектуальних технологій і зв'язку </t>
  </si>
  <si>
    <t>Придніпровська державна академія будівництва та архітектури</t>
  </si>
  <si>
    <t>Відокремлений підрозділ Національного університету біоресурсів і природокористування України "Бережанський агротехнічний інститут"</t>
  </si>
  <si>
    <t>Східноукраїнський національний університет імені Володимира Даля</t>
  </si>
  <si>
    <t>Харківський національний університет радіоелектроніки</t>
  </si>
  <si>
    <t>Азовський морський інститут Національного університету "Одеська  морська академія"</t>
  </si>
  <si>
    <t>Національний університет "Одеська морська академія"</t>
  </si>
  <si>
    <t>Херсонська державна морська академія</t>
  </si>
  <si>
    <t>Таблиця 4</t>
  </si>
  <si>
    <t>АНАЛІЗ РЕГІОНАЛЬНОГО АСПЕКТА ПОКАЗНИКА ПРАЦЕВЛАШТУВАННЯ</t>
  </si>
  <si>
    <t>Регіон</t>
  </si>
  <si>
    <t>Кількість закладів вищої освіти у відповідних категоріях</t>
  </si>
  <si>
    <t>Середнє</t>
  </si>
  <si>
    <t>Сумська область</t>
  </si>
  <si>
    <t>Чернігівська область</t>
  </si>
  <si>
    <t>Київська область</t>
  </si>
  <si>
    <t>Полтавська область</t>
  </si>
  <si>
    <t>місто Київ</t>
  </si>
  <si>
    <t>Житомирська область</t>
  </si>
  <si>
    <t>Рівненська область</t>
  </si>
  <si>
    <t>Кіровоградська область</t>
  </si>
  <si>
    <t>Дніпропетровська область</t>
  </si>
  <si>
    <t>Донецька область</t>
  </si>
  <si>
    <t>Черкаська область</t>
  </si>
  <si>
    <t>Запорізька область</t>
  </si>
  <si>
    <t>Одеська область</t>
  </si>
  <si>
    <t>Харківська область</t>
  </si>
  <si>
    <t>Вінницька область</t>
  </si>
  <si>
    <t>Львівська область</t>
  </si>
  <si>
    <t>Миколаївська область</t>
  </si>
  <si>
    <t>Волинська область</t>
  </si>
  <si>
    <t>Херсонська область</t>
  </si>
  <si>
    <t>Тернопільська область</t>
  </si>
  <si>
    <t>Закарпатська область</t>
  </si>
  <si>
    <t>Хмельницька область</t>
  </si>
  <si>
    <t>Івано-Франківська область</t>
  </si>
  <si>
    <t>Луганська область</t>
  </si>
  <si>
    <t>Чернівецька область</t>
  </si>
  <si>
    <t>Інформаційні технології та прикладна математика (крім інженерії програмного забезпечення)</t>
  </si>
  <si>
    <t>Зайняті відповідно до здобутої медичної або педагогічної освіти Спеціальні моніторингові особи</t>
  </si>
  <si>
    <t>Зайняті відповідно до здобутої медичної або педагогічної освіти Спеціальні моніторингові особи з адаптаційним періодом звільнення</t>
  </si>
  <si>
    <t>Відсоток зайнятих відповідно до здобутої медичної або педагогічної освіти СМО з адаптаційним періодом звільнення</t>
  </si>
  <si>
    <t>Відсоток зайнятих відповідно до здобутої медичної або педагогічної освіти СМО</t>
  </si>
  <si>
    <t>Відсоток зайнятих та умовно зайнятих МО</t>
  </si>
  <si>
    <t>Відсоток зайнятих серед МО з адаптаційним періодом звільнення</t>
  </si>
  <si>
    <t>Відсоток зайнятих серед МО</t>
  </si>
  <si>
    <t>Зайняті відпловідно до здобутої медичної або педагогічної освіти Спеціальні моніторингові особи</t>
  </si>
  <si>
    <t>Відсоток зайнятих відпловідно до здобутої медичної або педагогічної освіти СМО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</si>
</sst>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0" fillId="0" borderId="2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0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10" fontId="1" fillId="0" borderId="2" xfId="0" applyNumberFormat="1" applyFont="1" applyBorder="1" applyAlignment="1">
      <alignment horizontal="center"/>
    </xf>
    <xf numFmtId="0" fontId="0" fillId="0" borderId="2" xfId="0" applyFont="1" applyFill="1" applyBorder="1" applyAlignment="1">
      <alignment wrapText="1"/>
    </xf>
    <xf numFmtId="0" fontId="0" fillId="0" borderId="2" xfId="0" applyFont="1" applyBorder="1" applyAlignment="1">
      <alignment horizontal="center"/>
    </xf>
    <xf numFmtId="10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wrapText="1"/>
    </xf>
    <xf numFmtId="2" fontId="0" fillId="0" borderId="0" xfId="0" applyNumberFormat="1"/>
    <xf numFmtId="0" fontId="4" fillId="0" borderId="2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0" fillId="3" borderId="6" xfId="0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0" fillId="4" borderId="2" xfId="0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2" fontId="0" fillId="4" borderId="2" xfId="0" applyNumberFormat="1" applyFill="1" applyBorder="1" applyAlignment="1">
      <alignment horizont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2" fontId="0" fillId="5" borderId="2" xfId="0" applyNumberFormat="1" applyFill="1" applyBorder="1" applyAlignment="1">
      <alignment horizontal="center"/>
    </xf>
    <xf numFmtId="0" fontId="6" fillId="5" borderId="5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0" fillId="6" borderId="2" xfId="0" applyFill="1" applyBorder="1" applyAlignment="1">
      <alignment horizontal="center"/>
    </xf>
    <xf numFmtId="164" fontId="0" fillId="6" borderId="2" xfId="0" applyNumberFormat="1" applyFill="1" applyBorder="1" applyAlignment="1">
      <alignment horizontal="center"/>
    </xf>
    <xf numFmtId="2" fontId="0" fillId="6" borderId="2" xfId="0" applyNumberFormat="1" applyFill="1" applyBorder="1" applyAlignment="1">
      <alignment horizontal="center"/>
    </xf>
    <xf numFmtId="0" fontId="5" fillId="7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0" fillId="7" borderId="2" xfId="0" applyFill="1" applyBorder="1" applyAlignment="1">
      <alignment horizontal="center"/>
    </xf>
    <xf numFmtId="164" fontId="0" fillId="7" borderId="2" xfId="0" applyNumberFormat="1" applyFill="1" applyBorder="1" applyAlignment="1">
      <alignment horizontal="center"/>
    </xf>
    <xf numFmtId="2" fontId="0" fillId="7" borderId="2" xfId="0" applyNumberFormat="1" applyFill="1" applyBorder="1" applyAlignment="1">
      <alignment horizontal="center"/>
    </xf>
    <xf numFmtId="0" fontId="5" fillId="8" borderId="4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center"/>
    </xf>
    <xf numFmtId="164" fontId="0" fillId="8" borderId="2" xfId="0" applyNumberFormat="1" applyFill="1" applyBorder="1" applyAlignment="1">
      <alignment horizontal="center"/>
    </xf>
    <xf numFmtId="2" fontId="0" fillId="8" borderId="2" xfId="0" applyNumberFormat="1" applyFill="1" applyBorder="1" applyAlignment="1">
      <alignment horizontal="center"/>
    </xf>
    <xf numFmtId="0" fontId="6" fillId="8" borderId="5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right"/>
    </xf>
    <xf numFmtId="0" fontId="0" fillId="0" borderId="2" xfId="0" applyBorder="1"/>
    <xf numFmtId="165" fontId="0" fillId="0" borderId="2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view="pageBreakPreview" topLeftCell="G1" zoomScale="80" zoomScaleNormal="90" zoomScaleSheetLayoutView="80" workbookViewId="0">
      <selection activeCell="J12" sqref="J11:J12"/>
    </sheetView>
  </sheetViews>
  <sheetFormatPr defaultRowHeight="14.5" x14ac:dyDescent="0.35"/>
  <cols>
    <col min="1" max="1" width="21.54296875" style="1" bestFit="1" customWidth="1"/>
    <col min="2" max="2" width="14.453125" style="2" bestFit="1" customWidth="1"/>
    <col min="3" max="3" width="11.26953125" style="2" customWidth="1"/>
    <col min="4" max="4" width="14.54296875" style="2" customWidth="1"/>
    <col min="5" max="5" width="16.26953125" style="2" customWidth="1"/>
    <col min="6" max="6" width="15.7265625" style="2" bestFit="1" customWidth="1"/>
    <col min="7" max="7" width="15.453125" style="2" customWidth="1"/>
    <col min="8" max="8" width="10" style="2" customWidth="1"/>
    <col min="9" max="9" width="15.26953125" style="2" customWidth="1"/>
    <col min="10" max="10" width="15.26953125" style="2" bestFit="1" customWidth="1"/>
    <col min="11" max="11" width="12.7265625" style="2" customWidth="1"/>
    <col min="12" max="12" width="10.26953125" style="2" bestFit="1" customWidth="1"/>
  </cols>
  <sheetData>
    <row r="1" spans="1:12" x14ac:dyDescent="0.35">
      <c r="L1" s="3" t="s">
        <v>0</v>
      </c>
    </row>
    <row r="2" spans="1:12" ht="18.5" x14ac:dyDescent="0.4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87" x14ac:dyDescent="0.3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230</v>
      </c>
      <c r="I3" s="5" t="s">
        <v>9</v>
      </c>
      <c r="J3" s="5" t="s">
        <v>229</v>
      </c>
      <c r="K3" s="5" t="s">
        <v>10</v>
      </c>
      <c r="L3" s="5" t="s">
        <v>228</v>
      </c>
    </row>
    <row r="4" spans="1:12" x14ac:dyDescent="0.35">
      <c r="A4" s="6" t="s">
        <v>11</v>
      </c>
      <c r="B4" s="7">
        <v>72334</v>
      </c>
      <c r="C4" s="7">
        <v>34379</v>
      </c>
      <c r="D4" s="7">
        <v>11058</v>
      </c>
      <c r="E4" s="7">
        <f>B4-C4-D4</f>
        <v>26897</v>
      </c>
      <c r="F4" s="8">
        <f>1-E4/B4</f>
        <v>0.62815550087095973</v>
      </c>
      <c r="G4" s="7">
        <v>9105</v>
      </c>
      <c r="H4" s="8">
        <f>G4/E4</f>
        <v>0.33851358887608285</v>
      </c>
      <c r="I4" s="7">
        <v>9609</v>
      </c>
      <c r="J4" s="8">
        <f>I4/E4</f>
        <v>0.35725173811205713</v>
      </c>
      <c r="K4" s="7">
        <v>16077</v>
      </c>
      <c r="L4" s="8">
        <f>K4/E4</f>
        <v>0.59772465330706026</v>
      </c>
    </row>
    <row r="5" spans="1:12" x14ac:dyDescent="0.35">
      <c r="A5" s="6" t="s">
        <v>12</v>
      </c>
      <c r="B5" s="7">
        <v>96962</v>
      </c>
      <c r="C5" s="7">
        <v>64635</v>
      </c>
      <c r="D5" s="7">
        <v>6417</v>
      </c>
      <c r="E5" s="7">
        <f>B5-C5-D5</f>
        <v>25910</v>
      </c>
      <c r="F5" s="8">
        <f t="shared" ref="F5:F8" si="0">1-E5/B5</f>
        <v>0.73278191456446851</v>
      </c>
      <c r="G5" s="7">
        <v>7520</v>
      </c>
      <c r="H5" s="8">
        <f>G5/E5</f>
        <v>0.2902354303357777</v>
      </c>
      <c r="I5" s="7">
        <v>7839</v>
      </c>
      <c r="J5" s="8">
        <f>I5/E5</f>
        <v>0.30254727904284062</v>
      </c>
      <c r="K5" s="7">
        <v>13023</v>
      </c>
      <c r="L5" s="8">
        <f>K5/E5</f>
        <v>0.50262446931686611</v>
      </c>
    </row>
    <row r="6" spans="1:12" x14ac:dyDescent="0.35">
      <c r="A6" s="6" t="s">
        <v>13</v>
      </c>
      <c r="B6" s="7">
        <v>8274</v>
      </c>
      <c r="C6" s="7">
        <v>215</v>
      </c>
      <c r="D6" s="7">
        <v>400</v>
      </c>
      <c r="E6" s="7">
        <f>B6-C6-D6</f>
        <v>7659</v>
      </c>
      <c r="F6" s="8">
        <f t="shared" si="0"/>
        <v>7.4329224075416978E-2</v>
      </c>
      <c r="G6" s="7">
        <v>4236</v>
      </c>
      <c r="H6" s="8">
        <f>G6/E6</f>
        <v>0.55307481394437918</v>
      </c>
      <c r="I6" s="7">
        <v>4312</v>
      </c>
      <c r="J6" s="8">
        <f>I6/E6</f>
        <v>0.56299778038908477</v>
      </c>
      <c r="K6" s="7">
        <v>5493</v>
      </c>
      <c r="L6" s="8">
        <f>K6/E6</f>
        <v>0.7171954563258911</v>
      </c>
    </row>
    <row r="7" spans="1:12" x14ac:dyDescent="0.35">
      <c r="A7" s="6" t="s">
        <v>14</v>
      </c>
      <c r="B7" s="7">
        <v>52654</v>
      </c>
      <c r="C7" s="7">
        <v>1707</v>
      </c>
      <c r="D7" s="7">
        <v>4027</v>
      </c>
      <c r="E7" s="7">
        <f t="shared" ref="E7:E8" si="1">B7-C7-D7</f>
        <v>46920</v>
      </c>
      <c r="F7" s="8">
        <f t="shared" si="0"/>
        <v>0.10889960876666538</v>
      </c>
      <c r="G7" s="7">
        <v>19681</v>
      </c>
      <c r="H7" s="8">
        <f>G7/E7</f>
        <v>0.41945865302642799</v>
      </c>
      <c r="I7" s="7">
        <v>20414</v>
      </c>
      <c r="J7" s="8">
        <f>I7/E7</f>
        <v>0.43508098891730607</v>
      </c>
      <c r="K7" s="7">
        <v>28722</v>
      </c>
      <c r="L7" s="8">
        <f>K7/E7</f>
        <v>0.61214833759590792</v>
      </c>
    </row>
    <row r="8" spans="1:12" x14ac:dyDescent="0.35">
      <c r="A8" s="6" t="s">
        <v>15</v>
      </c>
      <c r="B8" s="9">
        <f>SUM(B4:B7)</f>
        <v>230224</v>
      </c>
      <c r="C8" s="9">
        <f>SUM(C4:C7)</f>
        <v>100936</v>
      </c>
      <c r="D8" s="9">
        <f>SUM(D4:D7)</f>
        <v>21902</v>
      </c>
      <c r="E8" s="7">
        <f t="shared" si="1"/>
        <v>107386</v>
      </c>
      <c r="F8" s="8">
        <f t="shared" si="0"/>
        <v>0.53355862116894848</v>
      </c>
      <c r="G8" s="9">
        <f>SUM(G4:G7)</f>
        <v>40542</v>
      </c>
      <c r="H8" s="8">
        <f>G8/E8</f>
        <v>0.37753524668020039</v>
      </c>
      <c r="I8" s="9">
        <f>SUM(I4:I7)</f>
        <v>42174</v>
      </c>
      <c r="J8" s="8">
        <f>I8/E8</f>
        <v>0.39273275846013445</v>
      </c>
      <c r="K8" s="9">
        <f>SUM(K4:K7)</f>
        <v>63315</v>
      </c>
      <c r="L8" s="8">
        <f>K8/E8</f>
        <v>0.58960199653586132</v>
      </c>
    </row>
  </sheetData>
  <mergeCells count="1">
    <mergeCell ref="A2:L2"/>
  </mergeCells>
  <pageMargins left="0.11811023622047245" right="0.11811023622047245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G1" zoomScale="60" zoomScaleNormal="60" workbookViewId="0">
      <selection activeCell="H4" sqref="H4"/>
    </sheetView>
  </sheetViews>
  <sheetFormatPr defaultRowHeight="14.5" x14ac:dyDescent="0.35"/>
  <cols>
    <col min="1" max="1" width="43.453125" customWidth="1"/>
    <col min="2" max="2" width="13.7265625" style="2" customWidth="1"/>
    <col min="3" max="3" width="10.26953125" style="2" customWidth="1"/>
    <col min="4" max="4" width="13.7265625" style="2" customWidth="1"/>
    <col min="5" max="5" width="17" style="2" customWidth="1"/>
    <col min="6" max="6" width="12.81640625" style="2" bestFit="1" customWidth="1"/>
    <col min="7" max="8" width="9.1796875" style="2"/>
    <col min="9" max="9" width="14.453125" style="2" customWidth="1"/>
    <col min="10" max="10" width="14.26953125" style="2" customWidth="1"/>
    <col min="11" max="11" width="11.7265625" style="2" customWidth="1"/>
    <col min="12" max="12" width="11.1796875" style="2" customWidth="1"/>
    <col min="13" max="13" width="13.26953125" style="2" customWidth="1"/>
    <col min="14" max="14" width="12.36328125" style="2" customWidth="1"/>
    <col min="15" max="15" width="14.1796875" style="2" customWidth="1"/>
    <col min="16" max="16" width="14.26953125" style="2" customWidth="1"/>
  </cols>
  <sheetData>
    <row r="1" spans="1:16" x14ac:dyDescent="0.35">
      <c r="P1" s="3" t="s">
        <v>16</v>
      </c>
    </row>
    <row r="2" spans="1:16" ht="18.5" x14ac:dyDescent="0.45">
      <c r="A2" s="60" t="s">
        <v>17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174" x14ac:dyDescent="0.35">
      <c r="A3" s="10" t="s">
        <v>18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230</v>
      </c>
      <c r="I3" s="11" t="s">
        <v>9</v>
      </c>
      <c r="J3" s="11" t="s">
        <v>229</v>
      </c>
      <c r="K3" s="11" t="s">
        <v>10</v>
      </c>
      <c r="L3" s="11" t="s">
        <v>228</v>
      </c>
      <c r="M3" s="11" t="s">
        <v>224</v>
      </c>
      <c r="N3" s="11" t="s">
        <v>227</v>
      </c>
      <c r="O3" s="11" t="s">
        <v>225</v>
      </c>
      <c r="P3" s="11" t="s">
        <v>226</v>
      </c>
    </row>
    <row r="4" spans="1:16" x14ac:dyDescent="0.35">
      <c r="A4" s="12" t="s">
        <v>19</v>
      </c>
      <c r="B4" s="13"/>
      <c r="C4" s="13"/>
      <c r="D4" s="13"/>
      <c r="E4" s="13"/>
      <c r="F4" s="14"/>
      <c r="G4" s="13"/>
      <c r="H4" s="14"/>
      <c r="I4" s="13"/>
      <c r="J4" s="14"/>
      <c r="K4" s="13"/>
      <c r="L4" s="14"/>
      <c r="M4" s="13"/>
      <c r="N4" s="14"/>
      <c r="O4" s="13"/>
      <c r="P4" s="14"/>
    </row>
    <row r="5" spans="1:16" ht="29" x14ac:dyDescent="0.35">
      <c r="A5" s="15" t="s">
        <v>20</v>
      </c>
      <c r="B5" s="16">
        <v>3916</v>
      </c>
      <c r="C5" s="16">
        <v>88</v>
      </c>
      <c r="D5" s="16">
        <v>257</v>
      </c>
      <c r="E5" s="16">
        <v>3571</v>
      </c>
      <c r="F5" s="17">
        <v>0.91189989785495407</v>
      </c>
      <c r="G5" s="16">
        <v>2800</v>
      </c>
      <c r="H5" s="17">
        <v>0.78409409129095486</v>
      </c>
      <c r="I5" s="16">
        <v>2836</v>
      </c>
      <c r="J5" s="17">
        <v>0.79417530103612433</v>
      </c>
      <c r="K5" s="16">
        <v>3286</v>
      </c>
      <c r="L5" s="17">
        <v>0.92019042285074204</v>
      </c>
      <c r="M5" s="16">
        <v>2610</v>
      </c>
      <c r="N5" s="17">
        <v>0.73088770652478297</v>
      </c>
      <c r="O5" s="16">
        <v>2644</v>
      </c>
      <c r="P5" s="17">
        <v>0.74040884906188742</v>
      </c>
    </row>
    <row r="6" spans="1:16" ht="29" x14ac:dyDescent="0.35">
      <c r="A6" s="18" t="s">
        <v>21</v>
      </c>
      <c r="B6" s="16">
        <v>775</v>
      </c>
      <c r="C6" s="16">
        <v>346</v>
      </c>
      <c r="D6" s="16">
        <v>35</v>
      </c>
      <c r="E6" s="16">
        <v>394</v>
      </c>
      <c r="F6" s="17">
        <v>0.50838709677419358</v>
      </c>
      <c r="G6" s="16">
        <v>291</v>
      </c>
      <c r="H6" s="17">
        <v>0.73857868020304573</v>
      </c>
      <c r="I6" s="16">
        <v>302</v>
      </c>
      <c r="J6" s="17">
        <v>0.76649746192893398</v>
      </c>
      <c r="K6" s="16">
        <v>329</v>
      </c>
      <c r="L6" s="17">
        <v>0.8350253807106599</v>
      </c>
      <c r="M6" s="16">
        <v>0</v>
      </c>
      <c r="N6" s="17">
        <v>0</v>
      </c>
      <c r="O6" s="16">
        <v>0</v>
      </c>
      <c r="P6" s="17">
        <v>0</v>
      </c>
    </row>
    <row r="7" spans="1:16" x14ac:dyDescent="0.35">
      <c r="A7" s="12" t="s">
        <v>22</v>
      </c>
      <c r="B7" s="16"/>
      <c r="C7" s="16"/>
      <c r="D7" s="16"/>
      <c r="E7" s="16"/>
      <c r="F7" s="17"/>
      <c r="G7" s="16"/>
      <c r="H7" s="17"/>
      <c r="I7" s="16"/>
      <c r="J7" s="17"/>
      <c r="K7" s="16"/>
      <c r="L7" s="17"/>
      <c r="M7" s="16"/>
      <c r="N7" s="17"/>
      <c r="O7" s="16"/>
      <c r="P7" s="17"/>
    </row>
    <row r="8" spans="1:16" ht="28.5" customHeight="1" x14ac:dyDescent="0.35">
      <c r="A8" s="18" t="s">
        <v>23</v>
      </c>
      <c r="B8" s="16">
        <v>770</v>
      </c>
      <c r="C8" s="16">
        <v>204</v>
      </c>
      <c r="D8" s="16">
        <v>97</v>
      </c>
      <c r="E8" s="16">
        <v>469</v>
      </c>
      <c r="F8" s="17">
        <v>0.60909090909090913</v>
      </c>
      <c r="G8" s="16">
        <v>258</v>
      </c>
      <c r="H8" s="17">
        <v>0.55010660980810233</v>
      </c>
      <c r="I8" s="16">
        <v>262</v>
      </c>
      <c r="J8" s="17">
        <v>0.55863539445628996</v>
      </c>
      <c r="K8" s="16">
        <v>341</v>
      </c>
      <c r="L8" s="17">
        <v>0.72707889125799574</v>
      </c>
      <c r="M8" s="16">
        <v>103</v>
      </c>
      <c r="N8" s="17">
        <v>0.21961620469083157</v>
      </c>
      <c r="O8" s="16">
        <v>104</v>
      </c>
      <c r="P8" s="17">
        <v>0.22174840085287847</v>
      </c>
    </row>
    <row r="9" spans="1:16" x14ac:dyDescent="0.35">
      <c r="A9" s="12" t="s">
        <v>24</v>
      </c>
      <c r="B9" s="16"/>
      <c r="C9" s="16"/>
      <c r="D9" s="16"/>
      <c r="E9" s="16"/>
      <c r="F9" s="17"/>
      <c r="G9" s="16"/>
      <c r="H9" s="17"/>
      <c r="I9" s="16"/>
      <c r="J9" s="17"/>
      <c r="K9" s="16"/>
      <c r="L9" s="17"/>
      <c r="M9" s="16"/>
      <c r="N9" s="17"/>
      <c r="O9" s="16"/>
      <c r="P9" s="17"/>
    </row>
    <row r="10" spans="1:16" x14ac:dyDescent="0.35">
      <c r="A10" s="18" t="s">
        <v>25</v>
      </c>
      <c r="B10" s="16">
        <v>980</v>
      </c>
      <c r="C10" s="16">
        <v>35</v>
      </c>
      <c r="D10" s="16">
        <v>77</v>
      </c>
      <c r="E10" s="16">
        <v>868</v>
      </c>
      <c r="F10" s="17">
        <v>0.88571428571428568</v>
      </c>
      <c r="G10" s="16">
        <v>480</v>
      </c>
      <c r="H10" s="17">
        <v>0.55299539170506917</v>
      </c>
      <c r="I10" s="16">
        <v>494</v>
      </c>
      <c r="J10" s="17">
        <v>0.56912442396313367</v>
      </c>
      <c r="K10" s="16">
        <v>586</v>
      </c>
      <c r="L10" s="17">
        <v>0.67511520737327191</v>
      </c>
      <c r="M10" s="16">
        <v>0</v>
      </c>
      <c r="N10" s="17">
        <v>0</v>
      </c>
      <c r="O10" s="16">
        <v>0</v>
      </c>
      <c r="P10" s="17">
        <v>0</v>
      </c>
    </row>
    <row r="11" spans="1:16" x14ac:dyDescent="0.35">
      <c r="A11" s="18" t="s">
        <v>26</v>
      </c>
      <c r="B11" s="16">
        <v>7718</v>
      </c>
      <c r="C11" s="16">
        <v>3492</v>
      </c>
      <c r="D11" s="16">
        <v>543</v>
      </c>
      <c r="E11" s="16">
        <v>3683</v>
      </c>
      <c r="F11" s="17">
        <v>0.47719616480953614</v>
      </c>
      <c r="G11" s="16">
        <v>1763</v>
      </c>
      <c r="H11" s="17">
        <v>0.47868585392343199</v>
      </c>
      <c r="I11" s="16">
        <v>1821</v>
      </c>
      <c r="J11" s="17">
        <v>0.49443388541949496</v>
      </c>
      <c r="K11" s="16">
        <v>2442</v>
      </c>
      <c r="L11" s="17">
        <v>0.66304642954113491</v>
      </c>
      <c r="M11" s="16">
        <v>0</v>
      </c>
      <c r="N11" s="17">
        <v>0</v>
      </c>
      <c r="O11" s="16">
        <v>0</v>
      </c>
      <c r="P11" s="17">
        <v>0</v>
      </c>
    </row>
    <row r="12" spans="1:16" ht="29" x14ac:dyDescent="0.35">
      <c r="A12" s="18" t="s">
        <v>27</v>
      </c>
      <c r="B12" s="16">
        <v>28903</v>
      </c>
      <c r="C12" s="16">
        <v>10857</v>
      </c>
      <c r="D12" s="16">
        <v>1470</v>
      </c>
      <c r="E12" s="16">
        <v>16576</v>
      </c>
      <c r="F12" s="17">
        <v>0.57350448050375391</v>
      </c>
      <c r="G12" s="16">
        <v>6887</v>
      </c>
      <c r="H12" s="17">
        <v>0.41548021235521237</v>
      </c>
      <c r="I12" s="16">
        <v>7141</v>
      </c>
      <c r="J12" s="17">
        <v>0.43080357142857145</v>
      </c>
      <c r="K12" s="16">
        <v>10384</v>
      </c>
      <c r="L12" s="17">
        <v>0.62644787644787647</v>
      </c>
      <c r="M12" s="16">
        <v>0</v>
      </c>
      <c r="N12" s="17">
        <v>0</v>
      </c>
      <c r="O12" s="16">
        <v>0</v>
      </c>
      <c r="P12" s="17">
        <v>0</v>
      </c>
    </row>
    <row r="13" spans="1:16" x14ac:dyDescent="0.35">
      <c r="A13" s="18" t="s">
        <v>28</v>
      </c>
      <c r="B13" s="16">
        <v>1296</v>
      </c>
      <c r="C13" s="16">
        <v>392</v>
      </c>
      <c r="D13" s="16">
        <v>70</v>
      </c>
      <c r="E13" s="16">
        <v>834</v>
      </c>
      <c r="F13" s="17">
        <v>0.64351851851851849</v>
      </c>
      <c r="G13" s="16">
        <v>336</v>
      </c>
      <c r="H13" s="17">
        <v>0.40287769784172661</v>
      </c>
      <c r="I13" s="16">
        <v>350</v>
      </c>
      <c r="J13" s="17">
        <v>0.41966426858513189</v>
      </c>
      <c r="K13" s="16">
        <v>510</v>
      </c>
      <c r="L13" s="17">
        <v>0.61151079136690645</v>
      </c>
      <c r="M13" s="16">
        <v>0</v>
      </c>
      <c r="N13" s="17">
        <v>0</v>
      </c>
      <c r="O13" s="16">
        <v>0</v>
      </c>
      <c r="P13" s="17">
        <v>0</v>
      </c>
    </row>
    <row r="14" spans="1:16" x14ac:dyDescent="0.35">
      <c r="A14" s="18" t="s">
        <v>29</v>
      </c>
      <c r="B14" s="16">
        <v>16170</v>
      </c>
      <c r="C14" s="16">
        <v>6783</v>
      </c>
      <c r="D14" s="16">
        <v>994</v>
      </c>
      <c r="E14" s="16">
        <v>8393</v>
      </c>
      <c r="F14" s="17">
        <v>0.51904761904761909</v>
      </c>
      <c r="G14" s="16">
        <v>3390</v>
      </c>
      <c r="H14" s="17">
        <v>0.40390801858691766</v>
      </c>
      <c r="I14" s="16">
        <v>3552</v>
      </c>
      <c r="J14" s="17">
        <v>0.42320981770523053</v>
      </c>
      <c r="K14" s="16">
        <v>5054</v>
      </c>
      <c r="L14" s="17">
        <v>0.60216847372810678</v>
      </c>
      <c r="M14" s="16">
        <v>1362</v>
      </c>
      <c r="N14" s="17">
        <v>0.16227808888359346</v>
      </c>
      <c r="O14" s="16">
        <v>1431</v>
      </c>
      <c r="P14" s="17">
        <v>0.17049922554509711</v>
      </c>
    </row>
    <row r="15" spans="1:16" x14ac:dyDescent="0.35">
      <c r="A15" s="18" t="s">
        <v>30</v>
      </c>
      <c r="B15" s="16">
        <v>12508</v>
      </c>
      <c r="C15" s="16">
        <v>5497</v>
      </c>
      <c r="D15" s="16">
        <v>931</v>
      </c>
      <c r="E15" s="16">
        <v>6080</v>
      </c>
      <c r="F15" s="17">
        <v>0.48608890310201469</v>
      </c>
      <c r="G15" s="16">
        <v>2291</v>
      </c>
      <c r="H15" s="17">
        <v>0.37680921052631577</v>
      </c>
      <c r="I15" s="16">
        <v>2378</v>
      </c>
      <c r="J15" s="17">
        <v>0.39111842105263156</v>
      </c>
      <c r="K15" s="16">
        <v>3651</v>
      </c>
      <c r="L15" s="17">
        <v>0.60049342105263159</v>
      </c>
      <c r="M15" s="16">
        <v>0</v>
      </c>
      <c r="N15" s="17">
        <v>0</v>
      </c>
      <c r="O15" s="16">
        <v>0</v>
      </c>
      <c r="P15" s="17">
        <v>0</v>
      </c>
    </row>
    <row r="16" spans="1:16" ht="29" x14ac:dyDescent="0.35">
      <c r="A16" s="18" t="s">
        <v>31</v>
      </c>
      <c r="B16" s="16">
        <v>4496</v>
      </c>
      <c r="C16" s="16">
        <v>2235</v>
      </c>
      <c r="D16" s="16">
        <v>243</v>
      </c>
      <c r="E16" s="16">
        <v>2018</v>
      </c>
      <c r="F16" s="17">
        <v>0.44884341637010677</v>
      </c>
      <c r="G16" s="16">
        <v>813</v>
      </c>
      <c r="H16" s="17">
        <v>0.4028741328047572</v>
      </c>
      <c r="I16" s="16">
        <v>844</v>
      </c>
      <c r="J16" s="17">
        <v>0.41823587710604559</v>
      </c>
      <c r="K16" s="16">
        <v>1209</v>
      </c>
      <c r="L16" s="17">
        <v>0.59910802775024774</v>
      </c>
      <c r="M16" s="16">
        <v>0</v>
      </c>
      <c r="N16" s="17">
        <v>0</v>
      </c>
      <c r="O16" s="16">
        <v>0</v>
      </c>
      <c r="P16" s="17">
        <v>0</v>
      </c>
    </row>
    <row r="17" spans="1:16" ht="29" x14ac:dyDescent="0.35">
      <c r="A17" s="18" t="s">
        <v>32</v>
      </c>
      <c r="B17" s="16">
        <v>8763</v>
      </c>
      <c r="C17" s="16">
        <v>4782</v>
      </c>
      <c r="D17" s="16">
        <v>601</v>
      </c>
      <c r="E17" s="16">
        <v>3380</v>
      </c>
      <c r="F17" s="17">
        <v>0.38571265548328199</v>
      </c>
      <c r="G17" s="16">
        <v>1284</v>
      </c>
      <c r="H17" s="17">
        <v>0.37988165680473374</v>
      </c>
      <c r="I17" s="16">
        <v>1315</v>
      </c>
      <c r="J17" s="17">
        <v>0.38905325443786981</v>
      </c>
      <c r="K17" s="16">
        <v>1988</v>
      </c>
      <c r="L17" s="17">
        <v>0.58816568047337281</v>
      </c>
      <c r="M17" s="16">
        <v>32</v>
      </c>
      <c r="N17" s="17">
        <v>9.4674556213017753E-3</v>
      </c>
      <c r="O17" s="16">
        <v>32</v>
      </c>
      <c r="P17" s="17">
        <v>9.4674556213017753E-3</v>
      </c>
    </row>
    <row r="18" spans="1:16" x14ac:dyDescent="0.35">
      <c r="A18" s="18" t="s">
        <v>33</v>
      </c>
      <c r="B18" s="16">
        <v>26762</v>
      </c>
      <c r="C18" s="16">
        <v>11617</v>
      </c>
      <c r="D18" s="16">
        <v>2335</v>
      </c>
      <c r="E18" s="16">
        <v>12810</v>
      </c>
      <c r="F18" s="17">
        <v>0.47866377699723489</v>
      </c>
      <c r="G18" s="16">
        <v>4909</v>
      </c>
      <c r="H18" s="17">
        <v>0.38321623731459797</v>
      </c>
      <c r="I18" s="16">
        <v>5114</v>
      </c>
      <c r="J18" s="17">
        <v>0.3992193598750976</v>
      </c>
      <c r="K18" s="16">
        <v>7471</v>
      </c>
      <c r="L18" s="17">
        <v>0.58321623731459793</v>
      </c>
      <c r="M18" s="16">
        <v>0</v>
      </c>
      <c r="N18" s="17">
        <v>0</v>
      </c>
      <c r="O18" s="16">
        <v>0</v>
      </c>
      <c r="P18" s="17">
        <v>0</v>
      </c>
    </row>
    <row r="19" spans="1:16" x14ac:dyDescent="0.35">
      <c r="A19" s="18" t="s">
        <v>34</v>
      </c>
      <c r="B19" s="16">
        <v>11082</v>
      </c>
      <c r="C19" s="16">
        <v>5144</v>
      </c>
      <c r="D19" s="16">
        <v>774</v>
      </c>
      <c r="E19" s="16">
        <v>5164</v>
      </c>
      <c r="F19" s="17">
        <v>0.46598086987908321</v>
      </c>
      <c r="G19" s="16">
        <v>1983</v>
      </c>
      <c r="H19" s="17">
        <v>0.384004647560031</v>
      </c>
      <c r="I19" s="16">
        <v>2063</v>
      </c>
      <c r="J19" s="17">
        <v>0.39949651432997674</v>
      </c>
      <c r="K19" s="16">
        <v>3007</v>
      </c>
      <c r="L19" s="17">
        <v>0.582300542215337</v>
      </c>
      <c r="M19" s="16">
        <v>0</v>
      </c>
      <c r="N19" s="17">
        <v>0</v>
      </c>
      <c r="O19" s="16">
        <v>0</v>
      </c>
      <c r="P19" s="17">
        <v>0</v>
      </c>
    </row>
    <row r="20" spans="1:16" x14ac:dyDescent="0.35">
      <c r="A20" s="18" t="s">
        <v>35</v>
      </c>
      <c r="B20" s="16">
        <v>2963</v>
      </c>
      <c r="C20" s="16">
        <v>1397</v>
      </c>
      <c r="D20" s="16">
        <v>299</v>
      </c>
      <c r="E20" s="16">
        <v>1267</v>
      </c>
      <c r="F20" s="17">
        <v>0.42760715491056361</v>
      </c>
      <c r="G20" s="16">
        <v>433</v>
      </c>
      <c r="H20" s="17">
        <v>0.34175217048145223</v>
      </c>
      <c r="I20" s="16">
        <v>451</v>
      </c>
      <c r="J20" s="17">
        <v>0.35595895816890294</v>
      </c>
      <c r="K20" s="16">
        <v>737</v>
      </c>
      <c r="L20" s="17">
        <v>0.58168902920284138</v>
      </c>
      <c r="M20" s="16">
        <v>33</v>
      </c>
      <c r="N20" s="17">
        <v>2.6045777426992895E-2</v>
      </c>
      <c r="O20" s="16">
        <v>34</v>
      </c>
      <c r="P20" s="17">
        <v>2.6835043409629045E-2</v>
      </c>
    </row>
    <row r="21" spans="1:16" ht="29" x14ac:dyDescent="0.35">
      <c r="A21" s="15" t="s">
        <v>36</v>
      </c>
      <c r="B21" s="16">
        <v>3632</v>
      </c>
      <c r="C21" s="16">
        <v>1576</v>
      </c>
      <c r="D21" s="16">
        <v>258</v>
      </c>
      <c r="E21" s="16">
        <v>1798</v>
      </c>
      <c r="F21" s="17">
        <v>0.49504405286343611</v>
      </c>
      <c r="G21" s="16">
        <v>654</v>
      </c>
      <c r="H21" s="17">
        <v>0.36373748609566187</v>
      </c>
      <c r="I21" s="16">
        <v>681</v>
      </c>
      <c r="J21" s="17">
        <v>0.37875417130144606</v>
      </c>
      <c r="K21" s="16">
        <v>1035</v>
      </c>
      <c r="L21" s="17">
        <v>0.57563959955506117</v>
      </c>
      <c r="M21" s="16">
        <v>34</v>
      </c>
      <c r="N21" s="17">
        <v>1.8909899888765295E-2</v>
      </c>
      <c r="O21" s="16">
        <v>34</v>
      </c>
      <c r="P21" s="17">
        <v>1.8909899888765295E-2</v>
      </c>
    </row>
    <row r="22" spans="1:16" ht="29" x14ac:dyDescent="0.35">
      <c r="A22" s="18" t="s">
        <v>37</v>
      </c>
      <c r="B22" s="16">
        <v>5703</v>
      </c>
      <c r="C22" s="16">
        <v>1918</v>
      </c>
      <c r="D22" s="16">
        <v>392</v>
      </c>
      <c r="E22" s="16">
        <v>3393</v>
      </c>
      <c r="F22" s="17">
        <v>0.59495002630194638</v>
      </c>
      <c r="G22" s="16">
        <v>1099</v>
      </c>
      <c r="H22" s="17">
        <v>0.32390215148835838</v>
      </c>
      <c r="I22" s="16">
        <v>1146</v>
      </c>
      <c r="J22" s="17">
        <v>0.33775419982316535</v>
      </c>
      <c r="K22" s="16">
        <v>1897</v>
      </c>
      <c r="L22" s="17">
        <v>0.55909224874742114</v>
      </c>
      <c r="M22" s="16">
        <v>0</v>
      </c>
      <c r="N22" s="17">
        <v>0</v>
      </c>
      <c r="O22" s="16">
        <v>0</v>
      </c>
      <c r="P22" s="17">
        <v>0</v>
      </c>
    </row>
    <row r="23" spans="1:16" x14ac:dyDescent="0.35">
      <c r="A23" s="12" t="s">
        <v>38</v>
      </c>
      <c r="B23" s="16"/>
      <c r="C23" s="16"/>
      <c r="D23" s="16"/>
      <c r="E23" s="16"/>
      <c r="F23" s="17"/>
      <c r="G23" s="16"/>
      <c r="H23" s="17"/>
      <c r="I23" s="16"/>
      <c r="J23" s="17"/>
      <c r="K23" s="16"/>
      <c r="L23" s="17"/>
      <c r="M23" s="16"/>
      <c r="N23" s="17"/>
      <c r="O23" s="16"/>
      <c r="P23" s="17"/>
    </row>
    <row r="24" spans="1:16" x14ac:dyDescent="0.35">
      <c r="A24" s="15" t="s">
        <v>39</v>
      </c>
      <c r="B24" s="16">
        <v>8640</v>
      </c>
      <c r="C24" s="16">
        <v>4315</v>
      </c>
      <c r="D24" s="16">
        <v>540</v>
      </c>
      <c r="E24" s="16">
        <v>3785</v>
      </c>
      <c r="F24" s="17">
        <v>0.43807870370370372</v>
      </c>
      <c r="G24" s="16">
        <v>982</v>
      </c>
      <c r="H24" s="17">
        <v>0.25944517833553499</v>
      </c>
      <c r="I24" s="16">
        <v>1030</v>
      </c>
      <c r="J24" s="17">
        <v>0.27212681638044917</v>
      </c>
      <c r="K24" s="16">
        <v>1854</v>
      </c>
      <c r="L24" s="17">
        <v>0.48982826948480845</v>
      </c>
      <c r="M24" s="16">
        <v>88</v>
      </c>
      <c r="N24" s="17">
        <v>2.3249669749009248E-2</v>
      </c>
      <c r="O24" s="16">
        <v>93</v>
      </c>
      <c r="P24" s="17">
        <v>2.4570673712021138E-2</v>
      </c>
    </row>
    <row r="25" spans="1:16" x14ac:dyDescent="0.35">
      <c r="A25" s="18" t="s">
        <v>40</v>
      </c>
      <c r="B25" s="16">
        <v>1207</v>
      </c>
      <c r="C25" s="16">
        <v>452</v>
      </c>
      <c r="D25" s="16">
        <v>87</v>
      </c>
      <c r="E25" s="16">
        <v>668</v>
      </c>
      <c r="F25" s="17">
        <v>0.55343827671913837</v>
      </c>
      <c r="G25" s="16">
        <v>184</v>
      </c>
      <c r="H25" s="17">
        <v>0.27544910179640719</v>
      </c>
      <c r="I25" s="16">
        <v>191</v>
      </c>
      <c r="J25" s="17">
        <v>0.28592814371257486</v>
      </c>
      <c r="K25" s="16">
        <v>324</v>
      </c>
      <c r="L25" s="17">
        <v>0.48502994011976047</v>
      </c>
      <c r="M25" s="16">
        <v>0</v>
      </c>
      <c r="N25" s="17">
        <v>0</v>
      </c>
      <c r="O25" s="16">
        <v>0</v>
      </c>
      <c r="P25" s="17">
        <v>0</v>
      </c>
    </row>
    <row r="26" spans="1:16" x14ac:dyDescent="0.35">
      <c r="A26" s="18" t="s">
        <v>41</v>
      </c>
      <c r="B26" s="16">
        <v>1662</v>
      </c>
      <c r="C26" s="16">
        <v>868</v>
      </c>
      <c r="D26" s="16">
        <v>235</v>
      </c>
      <c r="E26" s="16">
        <v>559</v>
      </c>
      <c r="F26" s="17">
        <v>0.33634175691937424</v>
      </c>
      <c r="G26" s="16">
        <v>157</v>
      </c>
      <c r="H26" s="17">
        <v>0.28085867620751342</v>
      </c>
      <c r="I26" s="16">
        <v>164</v>
      </c>
      <c r="J26" s="17">
        <v>0.29338103756708406</v>
      </c>
      <c r="K26" s="16">
        <v>253</v>
      </c>
      <c r="L26" s="17">
        <v>0.4525939177101968</v>
      </c>
      <c r="M26" s="16">
        <v>6</v>
      </c>
      <c r="N26" s="17">
        <v>1.0733452593917709E-2</v>
      </c>
      <c r="O26" s="16">
        <v>7</v>
      </c>
      <c r="P26" s="17">
        <v>1.2522361359570662E-2</v>
      </c>
    </row>
    <row r="27" spans="1:16" ht="29" x14ac:dyDescent="0.35">
      <c r="A27" s="15" t="s">
        <v>42</v>
      </c>
      <c r="B27" s="16">
        <v>2259</v>
      </c>
      <c r="C27" s="16">
        <v>710</v>
      </c>
      <c r="D27" s="16">
        <v>131</v>
      </c>
      <c r="E27" s="16">
        <v>1418</v>
      </c>
      <c r="F27" s="17">
        <v>0.62771137671536081</v>
      </c>
      <c r="G27" s="16">
        <v>336</v>
      </c>
      <c r="H27" s="17">
        <v>0.23695345557122707</v>
      </c>
      <c r="I27" s="16">
        <v>356</v>
      </c>
      <c r="J27" s="17">
        <v>0.25105782792665726</v>
      </c>
      <c r="K27" s="16">
        <v>639</v>
      </c>
      <c r="L27" s="17">
        <v>0.45063469675599438</v>
      </c>
      <c r="M27" s="16">
        <v>19</v>
      </c>
      <c r="N27" s="17">
        <v>1.3399153737658674E-2</v>
      </c>
      <c r="O27" s="16">
        <v>20</v>
      </c>
      <c r="P27" s="17">
        <v>1.4104372355430184E-2</v>
      </c>
    </row>
    <row r="28" spans="1:16" x14ac:dyDescent="0.35">
      <c r="A28" s="18" t="s">
        <v>43</v>
      </c>
      <c r="B28" s="16">
        <v>230</v>
      </c>
      <c r="C28" s="16">
        <v>92</v>
      </c>
      <c r="D28" s="16">
        <v>28</v>
      </c>
      <c r="E28" s="16">
        <v>110</v>
      </c>
      <c r="F28" s="17">
        <v>0.47826086956521741</v>
      </c>
      <c r="G28" s="16">
        <v>31</v>
      </c>
      <c r="H28" s="17">
        <v>0.2818181818181818</v>
      </c>
      <c r="I28" s="16">
        <v>32</v>
      </c>
      <c r="J28" s="17">
        <v>0.29090909090909089</v>
      </c>
      <c r="K28" s="16">
        <v>49</v>
      </c>
      <c r="L28" s="17">
        <v>0.44545454545454544</v>
      </c>
      <c r="M28" s="16">
        <v>0</v>
      </c>
      <c r="N28" s="17">
        <v>0</v>
      </c>
      <c r="O28" s="16">
        <v>0</v>
      </c>
      <c r="P28" s="17">
        <v>0</v>
      </c>
    </row>
    <row r="29" spans="1:16" x14ac:dyDescent="0.35">
      <c r="A29" s="12" t="s">
        <v>44</v>
      </c>
      <c r="B29" s="16"/>
      <c r="C29" s="16"/>
      <c r="D29" s="16"/>
      <c r="E29" s="16"/>
      <c r="F29" s="17"/>
      <c r="G29" s="16"/>
      <c r="H29" s="17"/>
      <c r="I29" s="16"/>
      <c r="J29" s="17"/>
      <c r="K29" s="16"/>
      <c r="L29" s="17"/>
      <c r="M29" s="16"/>
      <c r="N29" s="17"/>
      <c r="O29" s="16"/>
      <c r="P29" s="17"/>
    </row>
    <row r="30" spans="1:16" ht="43.5" x14ac:dyDescent="0.35">
      <c r="A30" s="18" t="s">
        <v>223</v>
      </c>
      <c r="B30" s="16">
        <v>12005</v>
      </c>
      <c r="C30" s="16">
        <v>5391</v>
      </c>
      <c r="D30" s="16">
        <v>1089</v>
      </c>
      <c r="E30" s="16">
        <v>5525</v>
      </c>
      <c r="F30" s="17">
        <v>0.46022490628904622</v>
      </c>
      <c r="G30" s="16">
        <v>1149</v>
      </c>
      <c r="H30" s="17">
        <v>0.20796380090497738</v>
      </c>
      <c r="I30" s="16">
        <v>1209</v>
      </c>
      <c r="J30" s="17">
        <v>0.21882352941176469</v>
      </c>
      <c r="K30" s="16">
        <v>2078</v>
      </c>
      <c r="L30" s="17">
        <v>0.37610859728506785</v>
      </c>
      <c r="M30" s="16">
        <v>1</v>
      </c>
      <c r="N30" s="17">
        <v>1.8099547511312217E-4</v>
      </c>
      <c r="O30" s="16">
        <v>4</v>
      </c>
      <c r="P30" s="17">
        <v>7.2398190045248867E-4</v>
      </c>
    </row>
    <row r="31" spans="1:16" x14ac:dyDescent="0.35">
      <c r="A31" s="15" t="s">
        <v>45</v>
      </c>
      <c r="B31" s="16">
        <v>2154</v>
      </c>
      <c r="C31" s="16">
        <v>953</v>
      </c>
      <c r="D31" s="16">
        <v>222</v>
      </c>
      <c r="E31" s="16">
        <v>979</v>
      </c>
      <c r="F31" s="17">
        <v>0.45450324976787371</v>
      </c>
      <c r="G31" s="16">
        <v>142</v>
      </c>
      <c r="H31" s="17">
        <v>0.14504596527068436</v>
      </c>
      <c r="I31" s="16">
        <v>148</v>
      </c>
      <c r="J31" s="17">
        <v>0.15117466802860061</v>
      </c>
      <c r="K31" s="16">
        <v>268</v>
      </c>
      <c r="L31" s="17">
        <v>0.27374872318692545</v>
      </c>
      <c r="M31" s="16">
        <v>0</v>
      </c>
      <c r="N31" s="17">
        <v>0</v>
      </c>
      <c r="O31" s="16">
        <v>0</v>
      </c>
      <c r="P31" s="17">
        <v>0</v>
      </c>
    </row>
    <row r="32" spans="1:16" x14ac:dyDescent="0.35">
      <c r="A32" s="18" t="s">
        <v>46</v>
      </c>
      <c r="B32" s="16">
        <v>892</v>
      </c>
      <c r="C32" s="16">
        <v>290</v>
      </c>
      <c r="D32" s="16">
        <v>99</v>
      </c>
      <c r="E32" s="16">
        <v>503</v>
      </c>
      <c r="F32" s="17">
        <v>0.56390134529147984</v>
      </c>
      <c r="G32" s="16">
        <v>36</v>
      </c>
      <c r="H32" s="17">
        <v>7.1570576540755465E-2</v>
      </c>
      <c r="I32" s="16">
        <v>41</v>
      </c>
      <c r="J32" s="17">
        <v>8.1510934393638171E-2</v>
      </c>
      <c r="K32" s="16">
        <v>71</v>
      </c>
      <c r="L32" s="17">
        <v>0.14115308151093439</v>
      </c>
      <c r="M32" s="16">
        <v>0</v>
      </c>
      <c r="N32" s="17">
        <v>0</v>
      </c>
      <c r="O32" s="16">
        <v>0</v>
      </c>
      <c r="P32" s="17">
        <v>0</v>
      </c>
    </row>
  </sheetData>
  <mergeCells count="1">
    <mergeCell ref="A2:P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"/>
  <sheetViews>
    <sheetView topLeftCell="C1" zoomScale="80" zoomScaleNormal="80" workbookViewId="0">
      <selection activeCell="M4" sqref="M4"/>
    </sheetView>
  </sheetViews>
  <sheetFormatPr defaultRowHeight="14.5" x14ac:dyDescent="0.35"/>
  <cols>
    <col min="2" max="2" width="11.1796875" customWidth="1"/>
    <col min="3" max="3" width="61" customWidth="1"/>
    <col min="4" max="4" width="15.453125" customWidth="1"/>
    <col min="5" max="5" width="11.453125" customWidth="1"/>
    <col min="6" max="6" width="14.453125" customWidth="1"/>
    <col min="7" max="7" width="10" customWidth="1"/>
    <col min="9" max="9" width="9.7265625" customWidth="1"/>
    <col min="10" max="10" width="10.453125" customWidth="1"/>
    <col min="11" max="11" width="10" customWidth="1"/>
    <col min="12" max="12" width="14.26953125" customWidth="1"/>
    <col min="13" max="13" width="13.1796875" customWidth="1"/>
    <col min="14" max="14" width="11.453125" style="19" customWidth="1"/>
    <col min="15" max="15" width="10.7265625" customWidth="1"/>
  </cols>
  <sheetData>
    <row r="1" spans="1:15" x14ac:dyDescent="0.35">
      <c r="O1" s="3" t="s">
        <v>47</v>
      </c>
    </row>
    <row r="2" spans="1:15" ht="18.5" x14ac:dyDescent="0.45">
      <c r="A2" s="59" t="s">
        <v>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 ht="130.5" x14ac:dyDescent="0.35">
      <c r="A3" s="20" t="s">
        <v>49</v>
      </c>
      <c r="B3" s="20" t="s">
        <v>50</v>
      </c>
      <c r="C3" s="20" t="s">
        <v>51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52</v>
      </c>
      <c r="I3" s="5" t="s">
        <v>230</v>
      </c>
      <c r="J3" s="5" t="s">
        <v>10</v>
      </c>
      <c r="K3" s="5" t="s">
        <v>228</v>
      </c>
      <c r="L3" s="5" t="s">
        <v>231</v>
      </c>
      <c r="M3" s="5" t="s">
        <v>232</v>
      </c>
      <c r="N3" s="21" t="s">
        <v>53</v>
      </c>
      <c r="O3" s="5" t="s">
        <v>54</v>
      </c>
    </row>
    <row r="4" spans="1:15" x14ac:dyDescent="0.35">
      <c r="A4" s="22">
        <v>180</v>
      </c>
      <c r="B4" s="22">
        <v>180</v>
      </c>
      <c r="C4" s="23" t="s">
        <v>55</v>
      </c>
      <c r="D4" s="24">
        <v>477</v>
      </c>
      <c r="E4" s="24">
        <v>220</v>
      </c>
      <c r="F4" s="24">
        <v>51</v>
      </c>
      <c r="G4" s="24">
        <v>206</v>
      </c>
      <c r="H4" s="24">
        <v>79</v>
      </c>
      <c r="I4" s="25">
        <v>0.38349514563106796</v>
      </c>
      <c r="J4" s="24">
        <v>130</v>
      </c>
      <c r="K4" s="25">
        <v>0.6310679611650486</v>
      </c>
      <c r="L4" s="24">
        <v>33</v>
      </c>
      <c r="M4" s="25">
        <v>0.16019417475728157</v>
      </c>
      <c r="N4" s="26">
        <v>71.116504854368927</v>
      </c>
      <c r="O4" s="27">
        <v>1.25</v>
      </c>
    </row>
    <row r="5" spans="1:15" x14ac:dyDescent="0.35">
      <c r="A5" s="22">
        <v>216</v>
      </c>
      <c r="B5" s="22">
        <v>216</v>
      </c>
      <c r="C5" s="23" t="s">
        <v>56</v>
      </c>
      <c r="D5" s="27">
        <v>677</v>
      </c>
      <c r="E5" s="27">
        <v>322</v>
      </c>
      <c r="F5" s="27">
        <v>44</v>
      </c>
      <c r="G5" s="27">
        <v>311</v>
      </c>
      <c r="H5" s="27">
        <v>136</v>
      </c>
      <c r="I5" s="28">
        <v>0.43729903536977494</v>
      </c>
      <c r="J5" s="27">
        <v>217</v>
      </c>
      <c r="K5" s="28">
        <v>0.69774919614147912</v>
      </c>
      <c r="L5" s="27">
        <v>4</v>
      </c>
      <c r="M5" s="28">
        <v>1.2861736334405145E-2</v>
      </c>
      <c r="N5" s="26">
        <v>70.418006430868161</v>
      </c>
      <c r="O5" s="27">
        <v>1.25</v>
      </c>
    </row>
    <row r="6" spans="1:15" x14ac:dyDescent="0.35">
      <c r="A6" s="22">
        <v>155</v>
      </c>
      <c r="B6" s="22">
        <v>155</v>
      </c>
      <c r="C6" s="23" t="s">
        <v>57</v>
      </c>
      <c r="D6" s="27">
        <v>503</v>
      </c>
      <c r="E6" s="27">
        <v>253</v>
      </c>
      <c r="F6" s="27">
        <v>51</v>
      </c>
      <c r="G6" s="27">
        <v>199</v>
      </c>
      <c r="H6" s="27">
        <v>82</v>
      </c>
      <c r="I6" s="28">
        <v>0.4120603015075377</v>
      </c>
      <c r="J6" s="27">
        <v>127</v>
      </c>
      <c r="K6" s="28">
        <v>0.63819095477386933</v>
      </c>
      <c r="L6" s="27">
        <v>26</v>
      </c>
      <c r="M6" s="28">
        <v>0.1306532663316583</v>
      </c>
      <c r="N6" s="26">
        <v>70.35175879396985</v>
      </c>
      <c r="O6" s="27">
        <v>1.25</v>
      </c>
    </row>
    <row r="7" spans="1:15" x14ac:dyDescent="0.35">
      <c r="A7" s="22">
        <v>109</v>
      </c>
      <c r="B7" s="22">
        <v>109</v>
      </c>
      <c r="C7" s="23" t="s">
        <v>58</v>
      </c>
      <c r="D7" s="27">
        <v>668</v>
      </c>
      <c r="E7" s="27">
        <v>376</v>
      </c>
      <c r="F7" s="27">
        <v>30</v>
      </c>
      <c r="G7" s="27">
        <v>262</v>
      </c>
      <c r="H7" s="27">
        <v>109</v>
      </c>
      <c r="I7" s="28">
        <v>0.41603053435114506</v>
      </c>
      <c r="J7" s="27">
        <v>174</v>
      </c>
      <c r="K7" s="28">
        <v>0.66412213740458015</v>
      </c>
      <c r="L7" s="27">
        <v>20</v>
      </c>
      <c r="M7" s="28">
        <v>7.6335877862595422E-2</v>
      </c>
      <c r="N7" s="26">
        <v>70.229007633587784</v>
      </c>
      <c r="O7" s="27">
        <v>1.25</v>
      </c>
    </row>
    <row r="8" spans="1:15" ht="28" x14ac:dyDescent="0.35">
      <c r="A8" s="22">
        <v>78</v>
      </c>
      <c r="B8" s="22">
        <v>78</v>
      </c>
      <c r="C8" s="23" t="s">
        <v>59</v>
      </c>
      <c r="D8" s="27">
        <v>838</v>
      </c>
      <c r="E8" s="27">
        <v>352</v>
      </c>
      <c r="F8" s="27">
        <v>51</v>
      </c>
      <c r="G8" s="27">
        <v>435</v>
      </c>
      <c r="H8" s="27">
        <v>190</v>
      </c>
      <c r="I8" s="28">
        <v>0.43678160919540232</v>
      </c>
      <c r="J8" s="27">
        <v>266</v>
      </c>
      <c r="K8" s="28">
        <v>0.61149425287356318</v>
      </c>
      <c r="L8" s="27">
        <v>76</v>
      </c>
      <c r="M8" s="28">
        <v>0.17471264367816092</v>
      </c>
      <c r="N8" s="26">
        <v>69.885057471264375</v>
      </c>
      <c r="O8" s="27">
        <v>1.25</v>
      </c>
    </row>
    <row r="9" spans="1:15" x14ac:dyDescent="0.35">
      <c r="A9" s="22">
        <v>89</v>
      </c>
      <c r="B9" s="22">
        <v>89</v>
      </c>
      <c r="C9" s="23" t="s">
        <v>60</v>
      </c>
      <c r="D9" s="27">
        <v>267</v>
      </c>
      <c r="E9" s="27">
        <v>87</v>
      </c>
      <c r="F9" s="27">
        <v>23</v>
      </c>
      <c r="G9" s="27">
        <v>157</v>
      </c>
      <c r="H9" s="27">
        <v>62</v>
      </c>
      <c r="I9" s="28">
        <v>0.39490445859872614</v>
      </c>
      <c r="J9" s="27">
        <v>100</v>
      </c>
      <c r="K9" s="28">
        <v>0.63694267515923564</v>
      </c>
      <c r="L9" s="27">
        <v>18</v>
      </c>
      <c r="M9" s="28">
        <v>0.11464968152866242</v>
      </c>
      <c r="N9" s="26">
        <v>69.426751592356695</v>
      </c>
      <c r="O9" s="27">
        <v>1.25</v>
      </c>
    </row>
    <row r="10" spans="1:15" ht="28" x14ac:dyDescent="0.35">
      <c r="A10" s="22">
        <v>158</v>
      </c>
      <c r="B10" s="22">
        <v>158</v>
      </c>
      <c r="C10" s="23" t="s">
        <v>61</v>
      </c>
      <c r="D10" s="27">
        <v>734</v>
      </c>
      <c r="E10" s="27">
        <v>373</v>
      </c>
      <c r="F10" s="27">
        <v>45</v>
      </c>
      <c r="G10" s="27">
        <v>316</v>
      </c>
      <c r="H10" s="27">
        <v>134</v>
      </c>
      <c r="I10" s="28">
        <v>0.42405063291139239</v>
      </c>
      <c r="J10" s="27">
        <v>203</v>
      </c>
      <c r="K10" s="28">
        <v>0.64240506329113922</v>
      </c>
      <c r="L10" s="27">
        <v>31</v>
      </c>
      <c r="M10" s="28">
        <v>9.8101265822784806E-2</v>
      </c>
      <c r="N10" s="26">
        <v>69.14556962025317</v>
      </c>
      <c r="O10" s="27">
        <v>1.25</v>
      </c>
    </row>
    <row r="11" spans="1:15" x14ac:dyDescent="0.35">
      <c r="A11" s="22">
        <v>124</v>
      </c>
      <c r="B11" s="22">
        <v>124</v>
      </c>
      <c r="C11" s="23" t="s">
        <v>62</v>
      </c>
      <c r="D11" s="27">
        <v>228</v>
      </c>
      <c r="E11" s="27">
        <v>77</v>
      </c>
      <c r="F11" s="27">
        <v>22</v>
      </c>
      <c r="G11" s="27">
        <v>129</v>
      </c>
      <c r="H11" s="27">
        <v>42</v>
      </c>
      <c r="I11" s="28">
        <v>0.32558139534883723</v>
      </c>
      <c r="J11" s="27">
        <v>80</v>
      </c>
      <c r="K11" s="28">
        <v>0.62015503875968991</v>
      </c>
      <c r="L11" s="27">
        <v>17</v>
      </c>
      <c r="M11" s="28">
        <v>0.13178294573643412</v>
      </c>
      <c r="N11" s="26">
        <v>68.604651162790702</v>
      </c>
      <c r="O11" s="27">
        <v>1.25</v>
      </c>
    </row>
    <row r="12" spans="1:15" x14ac:dyDescent="0.35">
      <c r="A12" s="22">
        <v>274</v>
      </c>
      <c r="B12" s="22">
        <v>274</v>
      </c>
      <c r="C12" s="23" t="s">
        <v>63</v>
      </c>
      <c r="D12" s="27">
        <v>2404</v>
      </c>
      <c r="E12" s="27">
        <v>1219</v>
      </c>
      <c r="F12" s="27">
        <v>166</v>
      </c>
      <c r="G12" s="27">
        <v>1019</v>
      </c>
      <c r="H12" s="27">
        <v>488</v>
      </c>
      <c r="I12" s="28">
        <v>0.478900883218842</v>
      </c>
      <c r="J12" s="27">
        <v>694</v>
      </c>
      <c r="K12" s="28">
        <v>0.6810598626104023</v>
      </c>
      <c r="L12" s="27">
        <v>0</v>
      </c>
      <c r="M12" s="28">
        <v>0</v>
      </c>
      <c r="N12" s="26">
        <v>68.105986261040229</v>
      </c>
      <c r="O12" s="27">
        <v>1.25</v>
      </c>
    </row>
    <row r="13" spans="1:15" ht="28" x14ac:dyDescent="0.35">
      <c r="A13" s="22">
        <v>33</v>
      </c>
      <c r="B13" s="22">
        <v>33</v>
      </c>
      <c r="C13" s="23" t="s">
        <v>64</v>
      </c>
      <c r="D13" s="27">
        <v>687</v>
      </c>
      <c r="E13" s="27">
        <v>341</v>
      </c>
      <c r="F13" s="27">
        <v>47</v>
      </c>
      <c r="G13" s="27">
        <v>299</v>
      </c>
      <c r="H13" s="27">
        <v>134</v>
      </c>
      <c r="I13" s="28">
        <v>0.44816053511705684</v>
      </c>
      <c r="J13" s="27">
        <v>179</v>
      </c>
      <c r="K13" s="28">
        <v>0.59866220735785958</v>
      </c>
      <c r="L13" s="27">
        <v>49</v>
      </c>
      <c r="M13" s="28">
        <v>0.16387959866220736</v>
      </c>
      <c r="N13" s="26">
        <v>68.060200668896314</v>
      </c>
      <c r="O13" s="27">
        <v>1.25</v>
      </c>
    </row>
    <row r="14" spans="1:15" x14ac:dyDescent="0.35">
      <c r="A14" s="22">
        <v>168</v>
      </c>
      <c r="B14" s="22">
        <v>168</v>
      </c>
      <c r="C14" s="23" t="s">
        <v>65</v>
      </c>
      <c r="D14" s="27">
        <v>1623</v>
      </c>
      <c r="E14" s="27">
        <v>536</v>
      </c>
      <c r="F14" s="27">
        <v>150</v>
      </c>
      <c r="G14" s="27">
        <v>937</v>
      </c>
      <c r="H14" s="27">
        <v>427</v>
      </c>
      <c r="I14" s="28">
        <v>0.45570971184631803</v>
      </c>
      <c r="J14" s="27">
        <v>596</v>
      </c>
      <c r="K14" s="28">
        <v>0.63607257203842049</v>
      </c>
      <c r="L14" s="27">
        <v>82</v>
      </c>
      <c r="M14" s="28">
        <v>8.7513340448239066E-2</v>
      </c>
      <c r="N14" s="26">
        <v>67.982924226253999</v>
      </c>
      <c r="O14" s="27">
        <v>1.25</v>
      </c>
    </row>
    <row r="15" spans="1:15" x14ac:dyDescent="0.35">
      <c r="A15" s="22">
        <v>196</v>
      </c>
      <c r="B15" s="22">
        <v>196</v>
      </c>
      <c r="C15" s="23" t="s">
        <v>66</v>
      </c>
      <c r="D15" s="27">
        <v>2137</v>
      </c>
      <c r="E15" s="27">
        <v>766</v>
      </c>
      <c r="F15" s="27">
        <v>97</v>
      </c>
      <c r="G15" s="27">
        <v>1274</v>
      </c>
      <c r="H15" s="27">
        <v>546</v>
      </c>
      <c r="I15" s="28">
        <v>0.42857142857142855</v>
      </c>
      <c r="J15" s="27">
        <v>866</v>
      </c>
      <c r="K15" s="28">
        <v>0.67974882260596547</v>
      </c>
      <c r="L15" s="27">
        <v>0</v>
      </c>
      <c r="M15" s="28">
        <v>0</v>
      </c>
      <c r="N15" s="26">
        <v>67.974882260596544</v>
      </c>
      <c r="O15" s="27">
        <v>1.25</v>
      </c>
    </row>
    <row r="16" spans="1:15" ht="28" x14ac:dyDescent="0.35">
      <c r="A16" s="22">
        <v>252</v>
      </c>
      <c r="B16" s="22">
        <v>252</v>
      </c>
      <c r="C16" s="23" t="s">
        <v>67</v>
      </c>
      <c r="D16" s="27">
        <v>749</v>
      </c>
      <c r="E16" s="27">
        <v>357</v>
      </c>
      <c r="F16" s="27">
        <v>48</v>
      </c>
      <c r="G16" s="27">
        <v>344</v>
      </c>
      <c r="H16" s="27">
        <v>153</v>
      </c>
      <c r="I16" s="28">
        <v>0.44476744186046513</v>
      </c>
      <c r="J16" s="27">
        <v>208</v>
      </c>
      <c r="K16" s="28">
        <v>0.60465116279069764</v>
      </c>
      <c r="L16" s="27">
        <v>50</v>
      </c>
      <c r="M16" s="28">
        <v>0.14534883720930233</v>
      </c>
      <c r="N16" s="26">
        <v>67.732558139534888</v>
      </c>
      <c r="O16" s="27">
        <v>1.25</v>
      </c>
    </row>
    <row r="17" spans="1:15" x14ac:dyDescent="0.35">
      <c r="A17" s="22">
        <v>3781</v>
      </c>
      <c r="B17" s="22">
        <v>3781</v>
      </c>
      <c r="C17" s="23" t="s">
        <v>68</v>
      </c>
      <c r="D17" s="27">
        <v>601</v>
      </c>
      <c r="E17" s="27">
        <v>368</v>
      </c>
      <c r="F17" s="27">
        <v>38</v>
      </c>
      <c r="G17" s="27">
        <v>195</v>
      </c>
      <c r="H17" s="27">
        <v>63</v>
      </c>
      <c r="I17" s="28">
        <v>0.32307692307692309</v>
      </c>
      <c r="J17" s="27">
        <v>116</v>
      </c>
      <c r="K17" s="28">
        <v>0.59487179487179487</v>
      </c>
      <c r="L17" s="27">
        <v>32</v>
      </c>
      <c r="M17" s="28">
        <v>0.1641025641025641</v>
      </c>
      <c r="N17" s="26">
        <v>67.692307692307693</v>
      </c>
      <c r="O17" s="27">
        <v>1.25</v>
      </c>
    </row>
    <row r="18" spans="1:15" ht="28" x14ac:dyDescent="0.35">
      <c r="A18" s="22">
        <v>3</v>
      </c>
      <c r="B18" s="22">
        <v>3</v>
      </c>
      <c r="C18" s="23" t="s">
        <v>69</v>
      </c>
      <c r="D18" s="27">
        <v>549</v>
      </c>
      <c r="E18" s="27">
        <v>390</v>
      </c>
      <c r="F18" s="27">
        <v>16</v>
      </c>
      <c r="G18" s="27">
        <v>143</v>
      </c>
      <c r="H18" s="27">
        <v>55</v>
      </c>
      <c r="I18" s="28">
        <v>0.38461538461538464</v>
      </c>
      <c r="J18" s="27">
        <v>90</v>
      </c>
      <c r="K18" s="28">
        <v>0.62937062937062938</v>
      </c>
      <c r="L18" s="27">
        <v>13</v>
      </c>
      <c r="M18" s="28">
        <v>9.0909090909090912E-2</v>
      </c>
      <c r="N18" s="26">
        <v>67.48251748251748</v>
      </c>
      <c r="O18" s="27">
        <v>1.25</v>
      </c>
    </row>
    <row r="19" spans="1:15" x14ac:dyDescent="0.35">
      <c r="A19" s="22">
        <v>47</v>
      </c>
      <c r="B19" s="22">
        <v>47</v>
      </c>
      <c r="C19" s="23" t="s">
        <v>70</v>
      </c>
      <c r="D19" s="27">
        <v>1872</v>
      </c>
      <c r="E19" s="27">
        <v>816</v>
      </c>
      <c r="F19" s="27">
        <v>151</v>
      </c>
      <c r="G19" s="27">
        <v>905</v>
      </c>
      <c r="H19" s="27">
        <v>420</v>
      </c>
      <c r="I19" s="28">
        <v>0.46408839779005523</v>
      </c>
      <c r="J19" s="27">
        <v>605</v>
      </c>
      <c r="K19" s="28">
        <v>0.66850828729281764</v>
      </c>
      <c r="L19" s="27">
        <v>0</v>
      </c>
      <c r="M19" s="28">
        <v>0</v>
      </c>
      <c r="N19" s="26">
        <v>66.850828729281773</v>
      </c>
      <c r="O19" s="27">
        <v>1.25</v>
      </c>
    </row>
    <row r="20" spans="1:15" x14ac:dyDescent="0.35">
      <c r="A20" s="22">
        <v>194</v>
      </c>
      <c r="B20" s="22">
        <v>194</v>
      </c>
      <c r="C20" s="23" t="s">
        <v>71</v>
      </c>
      <c r="D20" s="27">
        <v>2302</v>
      </c>
      <c r="E20" s="27">
        <v>888</v>
      </c>
      <c r="F20" s="27">
        <v>198</v>
      </c>
      <c r="G20" s="27">
        <v>1216</v>
      </c>
      <c r="H20" s="27">
        <v>508</v>
      </c>
      <c r="I20" s="28">
        <v>0.41776315789473684</v>
      </c>
      <c r="J20" s="27">
        <v>760</v>
      </c>
      <c r="K20" s="28">
        <v>0.625</v>
      </c>
      <c r="L20" s="27">
        <v>99</v>
      </c>
      <c r="M20" s="28">
        <v>8.1414473684210523E-2</v>
      </c>
      <c r="N20" s="26">
        <v>66.57072368421052</v>
      </c>
      <c r="O20" s="27">
        <v>1.25</v>
      </c>
    </row>
    <row r="21" spans="1:15" ht="28" x14ac:dyDescent="0.35">
      <c r="A21" s="22">
        <v>88</v>
      </c>
      <c r="B21" s="22">
        <v>88</v>
      </c>
      <c r="C21" s="23" t="s">
        <v>72</v>
      </c>
      <c r="D21" s="27">
        <v>963</v>
      </c>
      <c r="E21" s="27">
        <v>574</v>
      </c>
      <c r="F21" s="27">
        <v>43</v>
      </c>
      <c r="G21" s="27">
        <v>346</v>
      </c>
      <c r="H21" s="27">
        <v>139</v>
      </c>
      <c r="I21" s="28">
        <v>0.40173410404624277</v>
      </c>
      <c r="J21" s="27">
        <v>215</v>
      </c>
      <c r="K21" s="28">
        <v>0.62138728323699421</v>
      </c>
      <c r="L21" s="27">
        <v>30</v>
      </c>
      <c r="M21" s="28">
        <v>8.6705202312138727E-2</v>
      </c>
      <c r="N21" s="26">
        <v>66.473988439306353</v>
      </c>
      <c r="O21" s="27">
        <v>1.25</v>
      </c>
    </row>
    <row r="22" spans="1:15" ht="28" x14ac:dyDescent="0.35">
      <c r="A22" s="22">
        <v>1311</v>
      </c>
      <c r="B22" s="22">
        <v>1311</v>
      </c>
      <c r="C22" s="23" t="s">
        <v>73</v>
      </c>
      <c r="D22" s="27">
        <v>714</v>
      </c>
      <c r="E22" s="27">
        <v>315</v>
      </c>
      <c r="F22" s="27">
        <v>35</v>
      </c>
      <c r="G22" s="27">
        <v>364</v>
      </c>
      <c r="H22" s="27">
        <v>143</v>
      </c>
      <c r="I22" s="28">
        <v>0.39285714285714285</v>
      </c>
      <c r="J22" s="27">
        <v>221</v>
      </c>
      <c r="K22" s="28">
        <v>0.6071428571428571</v>
      </c>
      <c r="L22" s="27">
        <v>40</v>
      </c>
      <c r="M22" s="28">
        <v>0.10989010989010989</v>
      </c>
      <c r="N22" s="26">
        <v>66.208791208791212</v>
      </c>
      <c r="O22" s="27">
        <v>1.25</v>
      </c>
    </row>
    <row r="23" spans="1:15" x14ac:dyDescent="0.35">
      <c r="A23" s="22">
        <v>1141</v>
      </c>
      <c r="B23" s="22">
        <v>1141</v>
      </c>
      <c r="C23" s="23" t="s">
        <v>74</v>
      </c>
      <c r="D23" s="27">
        <v>478</v>
      </c>
      <c r="E23" s="27">
        <v>172</v>
      </c>
      <c r="F23" s="27">
        <v>19</v>
      </c>
      <c r="G23" s="27">
        <v>287</v>
      </c>
      <c r="H23" s="27">
        <v>136</v>
      </c>
      <c r="I23" s="28">
        <v>0.47386759581881532</v>
      </c>
      <c r="J23" s="27">
        <v>190</v>
      </c>
      <c r="K23" s="28">
        <v>0.66202090592334495</v>
      </c>
      <c r="L23" s="27">
        <v>0</v>
      </c>
      <c r="M23" s="28">
        <v>0</v>
      </c>
      <c r="N23" s="26">
        <v>66.2020905923345</v>
      </c>
      <c r="O23" s="27">
        <v>1.25</v>
      </c>
    </row>
    <row r="24" spans="1:15" x14ac:dyDescent="0.35">
      <c r="A24" s="29">
        <v>362</v>
      </c>
      <c r="B24" s="29">
        <v>362</v>
      </c>
      <c r="C24" s="30" t="s">
        <v>75</v>
      </c>
      <c r="D24" s="31">
        <v>904</v>
      </c>
      <c r="E24" s="31">
        <v>443</v>
      </c>
      <c r="F24" s="31">
        <v>66</v>
      </c>
      <c r="G24" s="31">
        <v>395</v>
      </c>
      <c r="H24" s="31">
        <v>170</v>
      </c>
      <c r="I24" s="32">
        <v>0.43037974683544306</v>
      </c>
      <c r="J24" s="31">
        <v>261</v>
      </c>
      <c r="K24" s="32">
        <v>0.66075949367088604</v>
      </c>
      <c r="L24" s="31">
        <v>0</v>
      </c>
      <c r="M24" s="32">
        <v>0</v>
      </c>
      <c r="N24" s="33">
        <v>66.075949367088612</v>
      </c>
      <c r="O24" s="31">
        <v>1.2</v>
      </c>
    </row>
    <row r="25" spans="1:15" x14ac:dyDescent="0.35">
      <c r="A25" s="29">
        <v>24</v>
      </c>
      <c r="B25" s="29">
        <v>24</v>
      </c>
      <c r="C25" s="30" t="s">
        <v>76</v>
      </c>
      <c r="D25" s="31">
        <v>1077</v>
      </c>
      <c r="E25" s="31">
        <v>533</v>
      </c>
      <c r="F25" s="31">
        <v>49</v>
      </c>
      <c r="G25" s="31">
        <v>495</v>
      </c>
      <c r="H25" s="31">
        <v>230</v>
      </c>
      <c r="I25" s="32">
        <v>0.46464646464646464</v>
      </c>
      <c r="J25" s="31">
        <v>326</v>
      </c>
      <c r="K25" s="32">
        <v>0.65858585858585861</v>
      </c>
      <c r="L25" s="31">
        <v>1</v>
      </c>
      <c r="M25" s="32">
        <v>2.0202020202020202E-3</v>
      </c>
      <c r="N25" s="33">
        <v>65.959595959595958</v>
      </c>
      <c r="O25" s="31">
        <v>1.2</v>
      </c>
    </row>
    <row r="26" spans="1:15" x14ac:dyDescent="0.35">
      <c r="A26" s="29">
        <v>340</v>
      </c>
      <c r="B26" s="29">
        <v>340</v>
      </c>
      <c r="C26" s="30" t="s">
        <v>77</v>
      </c>
      <c r="D26" s="31">
        <v>1565</v>
      </c>
      <c r="E26" s="31">
        <v>626</v>
      </c>
      <c r="F26" s="31">
        <v>65</v>
      </c>
      <c r="G26" s="31">
        <v>874</v>
      </c>
      <c r="H26" s="31">
        <v>358</v>
      </c>
      <c r="I26" s="32">
        <v>0.40961098398169338</v>
      </c>
      <c r="J26" s="31">
        <v>534</v>
      </c>
      <c r="K26" s="32">
        <v>0.61098398169336388</v>
      </c>
      <c r="L26" s="31">
        <v>84</v>
      </c>
      <c r="M26" s="32">
        <v>9.6109839816933634E-2</v>
      </c>
      <c r="N26" s="33">
        <v>65.903890160183067</v>
      </c>
      <c r="O26" s="31">
        <v>1.2</v>
      </c>
    </row>
    <row r="27" spans="1:15" x14ac:dyDescent="0.35">
      <c r="A27" s="29">
        <v>892</v>
      </c>
      <c r="B27" s="29">
        <v>892</v>
      </c>
      <c r="C27" s="30" t="s">
        <v>78</v>
      </c>
      <c r="D27" s="31">
        <v>404</v>
      </c>
      <c r="E27" s="31">
        <v>129</v>
      </c>
      <c r="F27" s="31">
        <v>17</v>
      </c>
      <c r="G27" s="31">
        <v>258</v>
      </c>
      <c r="H27" s="31">
        <v>116</v>
      </c>
      <c r="I27" s="32">
        <v>0.44961240310077522</v>
      </c>
      <c r="J27" s="31">
        <v>170</v>
      </c>
      <c r="K27" s="32">
        <v>0.65891472868217049</v>
      </c>
      <c r="L27" s="31">
        <v>0</v>
      </c>
      <c r="M27" s="32">
        <v>0</v>
      </c>
      <c r="N27" s="33">
        <v>65.891472868217051</v>
      </c>
      <c r="O27" s="31">
        <v>1.2</v>
      </c>
    </row>
    <row r="28" spans="1:15" ht="28" x14ac:dyDescent="0.35">
      <c r="A28" s="29">
        <v>7</v>
      </c>
      <c r="B28" s="29">
        <v>7</v>
      </c>
      <c r="C28" s="30" t="s">
        <v>79</v>
      </c>
      <c r="D28" s="31">
        <v>3616</v>
      </c>
      <c r="E28" s="31">
        <v>1505</v>
      </c>
      <c r="F28" s="31">
        <v>297</v>
      </c>
      <c r="G28" s="31">
        <v>1814</v>
      </c>
      <c r="H28" s="31">
        <v>835</v>
      </c>
      <c r="I28" s="32">
        <v>0.46030871003307605</v>
      </c>
      <c r="J28" s="31">
        <v>1187</v>
      </c>
      <c r="K28" s="32">
        <v>0.65435501653803751</v>
      </c>
      <c r="L28" s="31">
        <v>13</v>
      </c>
      <c r="M28" s="32">
        <v>7.1664829106945979E-3</v>
      </c>
      <c r="N28" s="33">
        <v>65.793825799338478</v>
      </c>
      <c r="O28" s="31">
        <v>1.2</v>
      </c>
    </row>
    <row r="29" spans="1:15" x14ac:dyDescent="0.35">
      <c r="A29" s="29">
        <v>42</v>
      </c>
      <c r="B29" s="29">
        <v>42</v>
      </c>
      <c r="C29" s="30" t="s">
        <v>80</v>
      </c>
      <c r="D29" s="31">
        <v>541</v>
      </c>
      <c r="E29" s="31">
        <v>259</v>
      </c>
      <c r="F29" s="31">
        <v>34</v>
      </c>
      <c r="G29" s="31">
        <v>248</v>
      </c>
      <c r="H29" s="31">
        <v>110</v>
      </c>
      <c r="I29" s="32">
        <v>0.44354838709677419</v>
      </c>
      <c r="J29" s="31">
        <v>163</v>
      </c>
      <c r="K29" s="32">
        <v>0.657258064516129</v>
      </c>
      <c r="L29" s="31">
        <v>0</v>
      </c>
      <c r="M29" s="32">
        <v>0</v>
      </c>
      <c r="N29" s="33">
        <v>65.725806451612897</v>
      </c>
      <c r="O29" s="31">
        <v>1.2</v>
      </c>
    </row>
    <row r="30" spans="1:15" ht="28" x14ac:dyDescent="0.35">
      <c r="A30" s="29">
        <v>84</v>
      </c>
      <c r="B30" s="29">
        <v>84</v>
      </c>
      <c r="C30" s="30" t="s">
        <v>81</v>
      </c>
      <c r="D30" s="31">
        <v>611</v>
      </c>
      <c r="E30" s="31">
        <v>270</v>
      </c>
      <c r="F30" s="31">
        <v>41</v>
      </c>
      <c r="G30" s="31">
        <v>300</v>
      </c>
      <c r="H30" s="31">
        <v>111</v>
      </c>
      <c r="I30" s="32">
        <v>0.37</v>
      </c>
      <c r="J30" s="31">
        <v>176</v>
      </c>
      <c r="K30" s="32">
        <v>0.58666666666666667</v>
      </c>
      <c r="L30" s="31">
        <v>42</v>
      </c>
      <c r="M30" s="32">
        <v>0.14000000000000001</v>
      </c>
      <c r="N30" s="33">
        <v>65.666666666666671</v>
      </c>
      <c r="O30" s="31">
        <v>1.2</v>
      </c>
    </row>
    <row r="31" spans="1:15" ht="28" x14ac:dyDescent="0.35">
      <c r="A31" s="29">
        <v>337</v>
      </c>
      <c r="B31" s="29">
        <v>337</v>
      </c>
      <c r="C31" s="30" t="s">
        <v>82</v>
      </c>
      <c r="D31" s="31">
        <v>1576</v>
      </c>
      <c r="E31" s="31">
        <v>599</v>
      </c>
      <c r="F31" s="31">
        <v>98</v>
      </c>
      <c r="G31" s="31">
        <v>879</v>
      </c>
      <c r="H31" s="31">
        <v>402</v>
      </c>
      <c r="I31" s="32">
        <v>0.45733788395904434</v>
      </c>
      <c r="J31" s="31">
        <v>577</v>
      </c>
      <c r="K31" s="32">
        <v>0.65642775881683735</v>
      </c>
      <c r="L31" s="31">
        <v>0</v>
      </c>
      <c r="M31" s="32">
        <v>0</v>
      </c>
      <c r="N31" s="33">
        <v>65.642775881683733</v>
      </c>
      <c r="O31" s="31">
        <v>1.2</v>
      </c>
    </row>
    <row r="32" spans="1:15" x14ac:dyDescent="0.35">
      <c r="A32" s="29">
        <v>1486</v>
      </c>
      <c r="B32" s="29">
        <v>1486</v>
      </c>
      <c r="C32" s="30" t="s">
        <v>83</v>
      </c>
      <c r="D32" s="31">
        <v>665</v>
      </c>
      <c r="E32" s="31">
        <v>338</v>
      </c>
      <c r="F32" s="31">
        <v>29</v>
      </c>
      <c r="G32" s="31">
        <v>298</v>
      </c>
      <c r="H32" s="31">
        <v>127</v>
      </c>
      <c r="I32" s="32">
        <v>0.4261744966442953</v>
      </c>
      <c r="J32" s="31">
        <v>195</v>
      </c>
      <c r="K32" s="32">
        <v>0.65436241610738255</v>
      </c>
      <c r="L32" s="31">
        <v>0</v>
      </c>
      <c r="M32" s="32">
        <v>0</v>
      </c>
      <c r="N32" s="33">
        <v>65.43624161073825</v>
      </c>
      <c r="O32" s="31">
        <v>1.2</v>
      </c>
    </row>
    <row r="33" spans="1:15" x14ac:dyDescent="0.35">
      <c r="A33" s="29">
        <v>192</v>
      </c>
      <c r="B33" s="29">
        <v>192</v>
      </c>
      <c r="C33" s="30" t="s">
        <v>84</v>
      </c>
      <c r="D33" s="31">
        <v>2036</v>
      </c>
      <c r="E33" s="31">
        <v>1042</v>
      </c>
      <c r="F33" s="31">
        <v>118</v>
      </c>
      <c r="G33" s="31">
        <v>876</v>
      </c>
      <c r="H33" s="31">
        <v>396</v>
      </c>
      <c r="I33" s="32">
        <v>0.45205479452054792</v>
      </c>
      <c r="J33" s="31">
        <v>573</v>
      </c>
      <c r="K33" s="32">
        <v>0.65410958904109584</v>
      </c>
      <c r="L33" s="31">
        <v>0</v>
      </c>
      <c r="M33" s="32">
        <v>0</v>
      </c>
      <c r="N33" s="33">
        <v>65.410958904109592</v>
      </c>
      <c r="O33" s="31">
        <v>1.2</v>
      </c>
    </row>
    <row r="34" spans="1:15" ht="28" x14ac:dyDescent="0.35">
      <c r="A34" s="29">
        <v>261</v>
      </c>
      <c r="B34" s="29">
        <v>261</v>
      </c>
      <c r="C34" s="30" t="s">
        <v>85</v>
      </c>
      <c r="D34" s="31">
        <v>783</v>
      </c>
      <c r="E34" s="31">
        <v>356</v>
      </c>
      <c r="F34" s="31">
        <v>35</v>
      </c>
      <c r="G34" s="31">
        <v>392</v>
      </c>
      <c r="H34" s="31">
        <v>144</v>
      </c>
      <c r="I34" s="32">
        <v>0.36734693877551022</v>
      </c>
      <c r="J34" s="31">
        <v>238</v>
      </c>
      <c r="K34" s="32">
        <v>0.6071428571428571</v>
      </c>
      <c r="L34" s="31">
        <v>32</v>
      </c>
      <c r="M34" s="32">
        <v>8.1632653061224483E-2</v>
      </c>
      <c r="N34" s="33">
        <v>64.795918367346943</v>
      </c>
      <c r="O34" s="31">
        <v>1.2</v>
      </c>
    </row>
    <row r="35" spans="1:15" x14ac:dyDescent="0.35">
      <c r="A35" s="29">
        <v>52</v>
      </c>
      <c r="B35" s="29">
        <v>52</v>
      </c>
      <c r="C35" s="30" t="s">
        <v>86</v>
      </c>
      <c r="D35" s="31">
        <v>523</v>
      </c>
      <c r="E35" s="31">
        <v>255</v>
      </c>
      <c r="F35" s="31">
        <v>44</v>
      </c>
      <c r="G35" s="31">
        <v>224</v>
      </c>
      <c r="H35" s="31">
        <v>93</v>
      </c>
      <c r="I35" s="32">
        <v>0.41517857142857145</v>
      </c>
      <c r="J35" s="31">
        <v>145</v>
      </c>
      <c r="K35" s="32">
        <v>0.6473214285714286</v>
      </c>
      <c r="L35" s="31">
        <v>0</v>
      </c>
      <c r="M35" s="32">
        <v>0</v>
      </c>
      <c r="N35" s="33">
        <v>64.732142857142861</v>
      </c>
      <c r="O35" s="31">
        <v>1.2</v>
      </c>
    </row>
    <row r="36" spans="1:15" x14ac:dyDescent="0.35">
      <c r="A36" s="29">
        <v>17</v>
      </c>
      <c r="B36" s="29">
        <v>17</v>
      </c>
      <c r="C36" s="30" t="s">
        <v>87</v>
      </c>
      <c r="D36" s="31">
        <v>580</v>
      </c>
      <c r="E36" s="31">
        <v>274</v>
      </c>
      <c r="F36" s="31">
        <v>24</v>
      </c>
      <c r="G36" s="31">
        <v>282</v>
      </c>
      <c r="H36" s="31">
        <v>118</v>
      </c>
      <c r="I36" s="32">
        <v>0.41843971631205673</v>
      </c>
      <c r="J36" s="31">
        <v>161</v>
      </c>
      <c r="K36" s="32">
        <v>0.57092198581560283</v>
      </c>
      <c r="L36" s="31">
        <v>42</v>
      </c>
      <c r="M36" s="32">
        <v>0.14893617021276595</v>
      </c>
      <c r="N36" s="33">
        <v>64.539007092198588</v>
      </c>
      <c r="O36" s="31">
        <v>1.2</v>
      </c>
    </row>
    <row r="37" spans="1:15" ht="28" x14ac:dyDescent="0.35">
      <c r="A37" s="29">
        <v>225</v>
      </c>
      <c r="B37" s="29">
        <v>225</v>
      </c>
      <c r="C37" s="30" t="s">
        <v>88</v>
      </c>
      <c r="D37" s="31">
        <v>848</v>
      </c>
      <c r="E37" s="31">
        <v>390</v>
      </c>
      <c r="F37" s="31">
        <v>47</v>
      </c>
      <c r="G37" s="31">
        <v>411</v>
      </c>
      <c r="H37" s="31">
        <v>201</v>
      </c>
      <c r="I37" s="32">
        <v>0.48905109489051096</v>
      </c>
      <c r="J37" s="31">
        <v>265</v>
      </c>
      <c r="K37" s="32">
        <v>0.64476885644768855</v>
      </c>
      <c r="L37" s="31">
        <v>0</v>
      </c>
      <c r="M37" s="32">
        <v>0</v>
      </c>
      <c r="N37" s="33">
        <v>64.476885644768856</v>
      </c>
      <c r="O37" s="31">
        <v>1.2</v>
      </c>
    </row>
    <row r="38" spans="1:15" x14ac:dyDescent="0.35">
      <c r="A38" s="29">
        <v>80</v>
      </c>
      <c r="B38" s="29">
        <v>80</v>
      </c>
      <c r="C38" s="30" t="s">
        <v>89</v>
      </c>
      <c r="D38" s="31">
        <v>747</v>
      </c>
      <c r="E38" s="31">
        <v>315</v>
      </c>
      <c r="F38" s="31">
        <v>47</v>
      </c>
      <c r="G38" s="31">
        <v>385</v>
      </c>
      <c r="H38" s="31">
        <v>152</v>
      </c>
      <c r="I38" s="32">
        <v>0.39480519480519483</v>
      </c>
      <c r="J38" s="31">
        <v>248</v>
      </c>
      <c r="K38" s="32">
        <v>0.64415584415584415</v>
      </c>
      <c r="L38" s="31">
        <v>0</v>
      </c>
      <c r="M38" s="32">
        <v>0</v>
      </c>
      <c r="N38" s="33">
        <v>64.415584415584419</v>
      </c>
      <c r="O38" s="31">
        <v>1.2</v>
      </c>
    </row>
    <row r="39" spans="1:15" x14ac:dyDescent="0.35">
      <c r="A39" s="29">
        <v>140</v>
      </c>
      <c r="B39" s="29">
        <v>140</v>
      </c>
      <c r="C39" s="30" t="s">
        <v>90</v>
      </c>
      <c r="D39" s="31">
        <v>1495</v>
      </c>
      <c r="E39" s="31">
        <v>485</v>
      </c>
      <c r="F39" s="31">
        <v>84</v>
      </c>
      <c r="G39" s="31">
        <v>926</v>
      </c>
      <c r="H39" s="31">
        <v>419</v>
      </c>
      <c r="I39" s="32">
        <v>0.45248380129589633</v>
      </c>
      <c r="J39" s="31">
        <v>594</v>
      </c>
      <c r="K39" s="32">
        <v>0.64146868250539957</v>
      </c>
      <c r="L39" s="31">
        <v>0</v>
      </c>
      <c r="M39" s="32">
        <v>0</v>
      </c>
      <c r="N39" s="33">
        <v>64.146868250539953</v>
      </c>
      <c r="O39" s="31">
        <v>1.2</v>
      </c>
    </row>
    <row r="40" spans="1:15" ht="28" x14ac:dyDescent="0.35">
      <c r="A40" s="29">
        <v>96</v>
      </c>
      <c r="B40" s="29">
        <v>96</v>
      </c>
      <c r="C40" s="30" t="s">
        <v>91</v>
      </c>
      <c r="D40" s="31">
        <v>946</v>
      </c>
      <c r="E40" s="31">
        <v>508</v>
      </c>
      <c r="F40" s="31">
        <v>39</v>
      </c>
      <c r="G40" s="31">
        <v>399</v>
      </c>
      <c r="H40" s="31">
        <v>152</v>
      </c>
      <c r="I40" s="32">
        <v>0.38095238095238093</v>
      </c>
      <c r="J40" s="31">
        <v>232</v>
      </c>
      <c r="K40" s="32">
        <v>0.581453634085213</v>
      </c>
      <c r="L40" s="31">
        <v>47</v>
      </c>
      <c r="M40" s="32">
        <v>0.11779448621553884</v>
      </c>
      <c r="N40" s="33">
        <v>64.035087719298247</v>
      </c>
      <c r="O40" s="31">
        <v>1.2</v>
      </c>
    </row>
    <row r="41" spans="1:15" ht="28" x14ac:dyDescent="0.35">
      <c r="A41" s="29">
        <v>57</v>
      </c>
      <c r="B41" s="29">
        <v>57</v>
      </c>
      <c r="C41" s="30" t="s">
        <v>92</v>
      </c>
      <c r="D41" s="31">
        <v>657</v>
      </c>
      <c r="E41" s="31">
        <v>370</v>
      </c>
      <c r="F41" s="31">
        <v>44</v>
      </c>
      <c r="G41" s="31">
        <v>243</v>
      </c>
      <c r="H41" s="31">
        <v>88</v>
      </c>
      <c r="I41" s="32">
        <v>0.36213991769547327</v>
      </c>
      <c r="J41" s="31">
        <v>135</v>
      </c>
      <c r="K41" s="32">
        <v>0.55555555555555558</v>
      </c>
      <c r="L41" s="31">
        <v>41</v>
      </c>
      <c r="M41" s="32">
        <v>0.16872427983539096</v>
      </c>
      <c r="N41" s="33">
        <v>63.991769547325106</v>
      </c>
      <c r="O41" s="31">
        <v>1.2</v>
      </c>
    </row>
    <row r="42" spans="1:15" x14ac:dyDescent="0.35">
      <c r="A42" s="29">
        <v>179</v>
      </c>
      <c r="B42" s="29">
        <v>179</v>
      </c>
      <c r="C42" s="30" t="s">
        <v>93</v>
      </c>
      <c r="D42" s="31">
        <v>418</v>
      </c>
      <c r="E42" s="31">
        <v>185</v>
      </c>
      <c r="F42" s="31">
        <v>25</v>
      </c>
      <c r="G42" s="31">
        <v>208</v>
      </c>
      <c r="H42" s="31">
        <v>74</v>
      </c>
      <c r="I42" s="32">
        <v>0.35576923076923078</v>
      </c>
      <c r="J42" s="31">
        <v>132</v>
      </c>
      <c r="K42" s="32">
        <v>0.63461538461538458</v>
      </c>
      <c r="L42" s="31">
        <v>0</v>
      </c>
      <c r="M42" s="32">
        <v>0</v>
      </c>
      <c r="N42" s="33">
        <v>63.46153846153846</v>
      </c>
      <c r="O42" s="31">
        <v>1.2</v>
      </c>
    </row>
    <row r="43" spans="1:15" x14ac:dyDescent="0.35">
      <c r="A43" s="29">
        <v>27</v>
      </c>
      <c r="B43" s="29">
        <v>27</v>
      </c>
      <c r="C43" s="30" t="s">
        <v>94</v>
      </c>
      <c r="D43" s="31">
        <v>567</v>
      </c>
      <c r="E43" s="31">
        <v>313</v>
      </c>
      <c r="F43" s="31">
        <v>44</v>
      </c>
      <c r="G43" s="31">
        <v>210</v>
      </c>
      <c r="H43" s="31">
        <v>91</v>
      </c>
      <c r="I43" s="32">
        <v>0.43333333333333335</v>
      </c>
      <c r="J43" s="31">
        <v>132</v>
      </c>
      <c r="K43" s="32">
        <v>0.62857142857142856</v>
      </c>
      <c r="L43" s="31">
        <v>0</v>
      </c>
      <c r="M43" s="32">
        <v>0</v>
      </c>
      <c r="N43" s="33">
        <v>62.857142857142854</v>
      </c>
      <c r="O43" s="31">
        <v>1.2</v>
      </c>
    </row>
    <row r="44" spans="1:15" ht="28.5" customHeight="1" x14ac:dyDescent="0.35">
      <c r="A44" s="29">
        <v>55</v>
      </c>
      <c r="B44" s="29">
        <v>55</v>
      </c>
      <c r="C44" s="30" t="s">
        <v>95</v>
      </c>
      <c r="D44" s="31">
        <v>757</v>
      </c>
      <c r="E44" s="31">
        <v>414</v>
      </c>
      <c r="F44" s="31">
        <v>44</v>
      </c>
      <c r="G44" s="31">
        <v>299</v>
      </c>
      <c r="H44" s="31">
        <v>116</v>
      </c>
      <c r="I44" s="32">
        <v>0.38795986622073581</v>
      </c>
      <c r="J44" s="31">
        <v>172</v>
      </c>
      <c r="K44" s="32">
        <v>0.57525083612040129</v>
      </c>
      <c r="L44" s="31">
        <v>31</v>
      </c>
      <c r="M44" s="32">
        <v>0.10367892976588629</v>
      </c>
      <c r="N44" s="33">
        <v>62.709030100334445</v>
      </c>
      <c r="O44" s="31">
        <v>1.2</v>
      </c>
    </row>
    <row r="45" spans="1:15" ht="42" x14ac:dyDescent="0.35">
      <c r="A45" s="34">
        <v>299</v>
      </c>
      <c r="B45" s="34">
        <v>7</v>
      </c>
      <c r="C45" s="35" t="s">
        <v>96</v>
      </c>
      <c r="D45" s="36">
        <v>159</v>
      </c>
      <c r="E45" s="36">
        <v>86</v>
      </c>
      <c r="F45" s="36">
        <v>6</v>
      </c>
      <c r="G45" s="36">
        <v>67</v>
      </c>
      <c r="H45" s="36">
        <v>27</v>
      </c>
      <c r="I45" s="37">
        <v>0.40298507462686567</v>
      </c>
      <c r="J45" s="36">
        <v>42</v>
      </c>
      <c r="K45" s="37">
        <v>0.62686567164179108</v>
      </c>
      <c r="L45" s="36">
        <v>0</v>
      </c>
      <c r="M45" s="37">
        <v>0</v>
      </c>
      <c r="N45" s="38">
        <v>62.686567164179102</v>
      </c>
      <c r="O45" s="36">
        <v>1.1499999999999999</v>
      </c>
    </row>
    <row r="46" spans="1:15" x14ac:dyDescent="0.35">
      <c r="A46" s="34">
        <v>1168</v>
      </c>
      <c r="B46" s="34">
        <v>183</v>
      </c>
      <c r="C46" s="35" t="s">
        <v>97</v>
      </c>
      <c r="D46" s="36">
        <v>262</v>
      </c>
      <c r="E46" s="36">
        <v>141</v>
      </c>
      <c r="F46" s="36">
        <v>22</v>
      </c>
      <c r="G46" s="36">
        <v>99</v>
      </c>
      <c r="H46" s="36">
        <v>44</v>
      </c>
      <c r="I46" s="37">
        <v>0.44444444444444442</v>
      </c>
      <c r="J46" s="36">
        <v>62</v>
      </c>
      <c r="K46" s="37">
        <v>0.6262626262626263</v>
      </c>
      <c r="L46" s="36">
        <v>0</v>
      </c>
      <c r="M46" s="37">
        <v>0</v>
      </c>
      <c r="N46" s="38">
        <v>62.626262626262623</v>
      </c>
      <c r="O46" s="36">
        <v>1.1499999999999999</v>
      </c>
    </row>
    <row r="47" spans="1:15" x14ac:dyDescent="0.35">
      <c r="A47" s="34">
        <v>40</v>
      </c>
      <c r="B47" s="34">
        <v>40</v>
      </c>
      <c r="C47" s="35" t="s">
        <v>98</v>
      </c>
      <c r="D47" s="36">
        <v>1248</v>
      </c>
      <c r="E47" s="36">
        <v>625</v>
      </c>
      <c r="F47" s="36">
        <v>54</v>
      </c>
      <c r="G47" s="36">
        <v>569</v>
      </c>
      <c r="H47" s="36">
        <v>220</v>
      </c>
      <c r="I47" s="37">
        <v>0.38664323374340948</v>
      </c>
      <c r="J47" s="36">
        <v>323</v>
      </c>
      <c r="K47" s="37">
        <v>0.56766256590509667</v>
      </c>
      <c r="L47" s="36">
        <v>66</v>
      </c>
      <c r="M47" s="37">
        <v>0.11599297012302284</v>
      </c>
      <c r="N47" s="38">
        <v>62.565905096660806</v>
      </c>
      <c r="O47" s="36">
        <v>1.1499999999999999</v>
      </c>
    </row>
    <row r="48" spans="1:15" x14ac:dyDescent="0.35">
      <c r="A48" s="34">
        <v>48</v>
      </c>
      <c r="B48" s="34">
        <v>48</v>
      </c>
      <c r="C48" s="35" t="s">
        <v>99</v>
      </c>
      <c r="D48" s="36">
        <v>1064</v>
      </c>
      <c r="E48" s="36">
        <v>454</v>
      </c>
      <c r="F48" s="36">
        <v>68</v>
      </c>
      <c r="G48" s="36">
        <v>542</v>
      </c>
      <c r="H48" s="36">
        <v>193</v>
      </c>
      <c r="I48" s="37">
        <v>0.35608856088560886</v>
      </c>
      <c r="J48" s="36">
        <v>314</v>
      </c>
      <c r="K48" s="37">
        <v>0.57933579335793361</v>
      </c>
      <c r="L48" s="36">
        <v>50</v>
      </c>
      <c r="M48" s="37">
        <v>9.2250922509225092E-2</v>
      </c>
      <c r="N48" s="38">
        <v>62.546125461254611</v>
      </c>
      <c r="O48" s="36">
        <v>1.1499999999999999</v>
      </c>
    </row>
    <row r="49" spans="1:15" x14ac:dyDescent="0.35">
      <c r="A49" s="34">
        <v>44</v>
      </c>
      <c r="B49" s="34">
        <v>44</v>
      </c>
      <c r="C49" s="35" t="s">
        <v>100</v>
      </c>
      <c r="D49" s="36">
        <v>1640</v>
      </c>
      <c r="E49" s="36">
        <v>666</v>
      </c>
      <c r="F49" s="36">
        <v>71</v>
      </c>
      <c r="G49" s="36">
        <v>903</v>
      </c>
      <c r="H49" s="36">
        <v>344</v>
      </c>
      <c r="I49" s="37">
        <v>0.38095238095238093</v>
      </c>
      <c r="J49" s="36">
        <v>541</v>
      </c>
      <c r="K49" s="37">
        <v>0.5991140642303433</v>
      </c>
      <c r="L49" s="36">
        <v>47</v>
      </c>
      <c r="M49" s="37">
        <v>5.2048726467331122E-2</v>
      </c>
      <c r="N49" s="38">
        <v>62.513842746400883</v>
      </c>
      <c r="O49" s="36">
        <v>1.1499999999999999</v>
      </c>
    </row>
    <row r="50" spans="1:15" x14ac:dyDescent="0.35">
      <c r="A50" s="34">
        <v>207</v>
      </c>
      <c r="B50" s="34">
        <v>207</v>
      </c>
      <c r="C50" s="35" t="s">
        <v>101</v>
      </c>
      <c r="D50" s="36">
        <v>1837</v>
      </c>
      <c r="E50" s="36">
        <v>701</v>
      </c>
      <c r="F50" s="36">
        <v>151</v>
      </c>
      <c r="G50" s="36">
        <v>985</v>
      </c>
      <c r="H50" s="36">
        <v>411</v>
      </c>
      <c r="I50" s="37">
        <v>0.41725888324873095</v>
      </c>
      <c r="J50" s="36">
        <v>561</v>
      </c>
      <c r="K50" s="37">
        <v>0.56954314720812182</v>
      </c>
      <c r="L50" s="36">
        <v>108</v>
      </c>
      <c r="M50" s="37">
        <v>0.10964467005076142</v>
      </c>
      <c r="N50" s="38">
        <v>62.43654822335025</v>
      </c>
      <c r="O50" s="36">
        <v>1.1499999999999999</v>
      </c>
    </row>
    <row r="51" spans="1:15" x14ac:dyDescent="0.35">
      <c r="A51" s="34">
        <v>9999</v>
      </c>
      <c r="B51" s="34">
        <v>9999</v>
      </c>
      <c r="C51" s="35" t="s">
        <v>102</v>
      </c>
      <c r="D51" s="36">
        <v>1493</v>
      </c>
      <c r="E51" s="36">
        <v>763</v>
      </c>
      <c r="F51" s="36">
        <v>128</v>
      </c>
      <c r="G51" s="36">
        <v>602</v>
      </c>
      <c r="H51" s="36">
        <v>229</v>
      </c>
      <c r="I51" s="37">
        <v>0.38039867109634551</v>
      </c>
      <c r="J51" s="36">
        <v>375</v>
      </c>
      <c r="K51" s="37">
        <v>0.62292358803986714</v>
      </c>
      <c r="L51" s="36">
        <v>0</v>
      </c>
      <c r="M51" s="37">
        <v>0</v>
      </c>
      <c r="N51" s="38">
        <v>62.292358803986708</v>
      </c>
      <c r="O51" s="36">
        <v>1.1499999999999999</v>
      </c>
    </row>
    <row r="52" spans="1:15" x14ac:dyDescent="0.35">
      <c r="A52" s="34">
        <v>39</v>
      </c>
      <c r="B52" s="34">
        <v>39</v>
      </c>
      <c r="C52" s="35" t="s">
        <v>103</v>
      </c>
      <c r="D52" s="36">
        <v>910</v>
      </c>
      <c r="E52" s="36">
        <v>552</v>
      </c>
      <c r="F52" s="36">
        <v>41</v>
      </c>
      <c r="G52" s="36">
        <v>317</v>
      </c>
      <c r="H52" s="36">
        <v>130</v>
      </c>
      <c r="I52" s="37">
        <v>0.41009463722397477</v>
      </c>
      <c r="J52" s="36">
        <v>196</v>
      </c>
      <c r="K52" s="37">
        <v>0.6182965299684543</v>
      </c>
      <c r="L52" s="36">
        <v>0</v>
      </c>
      <c r="M52" s="37">
        <v>0</v>
      </c>
      <c r="N52" s="38">
        <v>61.829652996845425</v>
      </c>
      <c r="O52" s="36">
        <v>1.1499999999999999</v>
      </c>
    </row>
    <row r="53" spans="1:15" ht="28" x14ac:dyDescent="0.35">
      <c r="A53" s="34">
        <v>187</v>
      </c>
      <c r="B53" s="34">
        <v>187</v>
      </c>
      <c r="C53" s="35" t="s">
        <v>104</v>
      </c>
      <c r="D53" s="36">
        <v>368</v>
      </c>
      <c r="E53" s="36">
        <v>141</v>
      </c>
      <c r="F53" s="36">
        <v>10</v>
      </c>
      <c r="G53" s="36">
        <v>217</v>
      </c>
      <c r="H53" s="36">
        <v>85</v>
      </c>
      <c r="I53" s="37">
        <v>0.39170506912442399</v>
      </c>
      <c r="J53" s="36">
        <v>119</v>
      </c>
      <c r="K53" s="37">
        <v>0.54838709677419351</v>
      </c>
      <c r="L53" s="36">
        <v>30</v>
      </c>
      <c r="M53" s="37">
        <v>0.13824884792626729</v>
      </c>
      <c r="N53" s="38">
        <v>61.751152073732719</v>
      </c>
      <c r="O53" s="36">
        <v>1.1499999999999999</v>
      </c>
    </row>
    <row r="54" spans="1:15" x14ac:dyDescent="0.35">
      <c r="A54" s="34">
        <v>110</v>
      </c>
      <c r="B54" s="34">
        <v>110</v>
      </c>
      <c r="C54" s="35" t="s">
        <v>105</v>
      </c>
      <c r="D54" s="36">
        <v>267</v>
      </c>
      <c r="E54" s="36">
        <v>95</v>
      </c>
      <c r="F54" s="36">
        <v>14</v>
      </c>
      <c r="G54" s="36">
        <v>158</v>
      </c>
      <c r="H54" s="36">
        <v>48</v>
      </c>
      <c r="I54" s="37">
        <v>0.30379746835443039</v>
      </c>
      <c r="J54" s="36">
        <v>86</v>
      </c>
      <c r="K54" s="37">
        <v>0.54430379746835444</v>
      </c>
      <c r="L54" s="36">
        <v>23</v>
      </c>
      <c r="M54" s="37">
        <v>0.14556962025316456</v>
      </c>
      <c r="N54" s="38">
        <v>61.708860759493668</v>
      </c>
      <c r="O54" s="36">
        <v>1.1499999999999999</v>
      </c>
    </row>
    <row r="55" spans="1:15" x14ac:dyDescent="0.35">
      <c r="A55" s="34">
        <v>6459</v>
      </c>
      <c r="B55" s="34">
        <v>6459</v>
      </c>
      <c r="C55" s="39" t="s">
        <v>106</v>
      </c>
      <c r="D55" s="36">
        <v>2307</v>
      </c>
      <c r="E55" s="36">
        <v>1057</v>
      </c>
      <c r="F55" s="36">
        <v>133</v>
      </c>
      <c r="G55" s="36">
        <v>1117</v>
      </c>
      <c r="H55" s="36">
        <v>431</v>
      </c>
      <c r="I55" s="37">
        <v>0.38585496866606983</v>
      </c>
      <c r="J55" s="36">
        <v>686</v>
      </c>
      <c r="K55" s="37">
        <v>0.61414503133393017</v>
      </c>
      <c r="L55" s="36">
        <v>0</v>
      </c>
      <c r="M55" s="37">
        <v>0</v>
      </c>
      <c r="N55" s="38">
        <v>61.414503133393019</v>
      </c>
      <c r="O55" s="36">
        <v>1.1499999999999999</v>
      </c>
    </row>
    <row r="56" spans="1:15" x14ac:dyDescent="0.35">
      <c r="A56" s="34">
        <v>202</v>
      </c>
      <c r="B56" s="34">
        <v>202</v>
      </c>
      <c r="C56" s="35" t="s">
        <v>107</v>
      </c>
      <c r="D56" s="36">
        <v>514</v>
      </c>
      <c r="E56" s="36">
        <v>174</v>
      </c>
      <c r="F56" s="36">
        <v>40</v>
      </c>
      <c r="G56" s="36">
        <v>300</v>
      </c>
      <c r="H56" s="36">
        <v>122</v>
      </c>
      <c r="I56" s="37">
        <v>0.40666666666666668</v>
      </c>
      <c r="J56" s="36">
        <v>184</v>
      </c>
      <c r="K56" s="37">
        <v>0.61333333333333329</v>
      </c>
      <c r="L56" s="36">
        <v>0</v>
      </c>
      <c r="M56" s="37">
        <v>0</v>
      </c>
      <c r="N56" s="38">
        <v>61.333333333333336</v>
      </c>
      <c r="O56" s="36">
        <v>1.1499999999999999</v>
      </c>
    </row>
    <row r="57" spans="1:15" x14ac:dyDescent="0.35">
      <c r="A57" s="34">
        <v>31</v>
      </c>
      <c r="B57" s="34">
        <v>31</v>
      </c>
      <c r="C57" s="35" t="s">
        <v>108</v>
      </c>
      <c r="D57" s="36">
        <v>666</v>
      </c>
      <c r="E57" s="36">
        <v>256</v>
      </c>
      <c r="F57" s="36">
        <v>24</v>
      </c>
      <c r="G57" s="36">
        <v>386</v>
      </c>
      <c r="H57" s="36">
        <v>155</v>
      </c>
      <c r="I57" s="37">
        <v>0.4015544041450777</v>
      </c>
      <c r="J57" s="36">
        <v>236</v>
      </c>
      <c r="K57" s="37">
        <v>0.6113989637305699</v>
      </c>
      <c r="L57" s="36">
        <v>0</v>
      </c>
      <c r="M57" s="37">
        <v>0</v>
      </c>
      <c r="N57" s="38">
        <v>61.139896373056992</v>
      </c>
      <c r="O57" s="36">
        <v>1.1499999999999999</v>
      </c>
    </row>
    <row r="58" spans="1:15" ht="28" x14ac:dyDescent="0.35">
      <c r="A58" s="34">
        <v>9</v>
      </c>
      <c r="B58" s="34">
        <v>9</v>
      </c>
      <c r="C58" s="35" t="s">
        <v>109</v>
      </c>
      <c r="D58" s="36">
        <v>1332</v>
      </c>
      <c r="E58" s="36">
        <v>542</v>
      </c>
      <c r="F58" s="36">
        <v>81</v>
      </c>
      <c r="G58" s="36">
        <v>709</v>
      </c>
      <c r="H58" s="36">
        <v>279</v>
      </c>
      <c r="I58" s="37">
        <v>0.39351198871650211</v>
      </c>
      <c r="J58" s="36">
        <v>430</v>
      </c>
      <c r="K58" s="37">
        <v>0.60648801128349783</v>
      </c>
      <c r="L58" s="36">
        <v>0</v>
      </c>
      <c r="M58" s="37">
        <v>0</v>
      </c>
      <c r="N58" s="38">
        <v>60.648801128349788</v>
      </c>
      <c r="O58" s="36">
        <v>1.1499999999999999</v>
      </c>
    </row>
    <row r="59" spans="1:15" x14ac:dyDescent="0.35">
      <c r="A59" s="34">
        <v>212</v>
      </c>
      <c r="B59" s="34">
        <v>212</v>
      </c>
      <c r="C59" s="35" t="s">
        <v>110</v>
      </c>
      <c r="D59" s="36">
        <v>655</v>
      </c>
      <c r="E59" s="36">
        <v>389</v>
      </c>
      <c r="F59" s="36">
        <v>28</v>
      </c>
      <c r="G59" s="36">
        <v>238</v>
      </c>
      <c r="H59" s="36">
        <v>87</v>
      </c>
      <c r="I59" s="37">
        <v>0.36554621848739494</v>
      </c>
      <c r="J59" s="36">
        <v>144</v>
      </c>
      <c r="K59" s="37">
        <v>0.60504201680672265</v>
      </c>
      <c r="L59" s="36">
        <v>0</v>
      </c>
      <c r="M59" s="37">
        <v>0</v>
      </c>
      <c r="N59" s="38">
        <v>60.504201680672267</v>
      </c>
      <c r="O59" s="36">
        <v>1.1499999999999999</v>
      </c>
    </row>
    <row r="60" spans="1:15" ht="28" x14ac:dyDescent="0.35">
      <c r="A60" s="34">
        <v>101</v>
      </c>
      <c r="B60" s="34">
        <v>101</v>
      </c>
      <c r="C60" s="35" t="s">
        <v>111</v>
      </c>
      <c r="D60" s="36">
        <v>1055</v>
      </c>
      <c r="E60" s="36">
        <v>439</v>
      </c>
      <c r="F60" s="36">
        <v>95</v>
      </c>
      <c r="G60" s="36">
        <v>521</v>
      </c>
      <c r="H60" s="36">
        <v>195</v>
      </c>
      <c r="I60" s="37">
        <v>0.37428023032629559</v>
      </c>
      <c r="J60" s="36">
        <v>296</v>
      </c>
      <c r="K60" s="37">
        <v>0.56813819577735125</v>
      </c>
      <c r="L60" s="36">
        <v>38</v>
      </c>
      <c r="M60" s="37">
        <v>7.293666026871401E-2</v>
      </c>
      <c r="N60" s="38">
        <v>60.460652591170827</v>
      </c>
      <c r="O60" s="36">
        <v>1.1499999999999999</v>
      </c>
    </row>
    <row r="61" spans="1:15" x14ac:dyDescent="0.35">
      <c r="A61" s="34">
        <v>77</v>
      </c>
      <c r="B61" s="34">
        <v>77</v>
      </c>
      <c r="C61" s="35" t="s">
        <v>112</v>
      </c>
      <c r="D61" s="36">
        <v>895</v>
      </c>
      <c r="E61" s="36">
        <v>442</v>
      </c>
      <c r="F61" s="36">
        <v>49</v>
      </c>
      <c r="G61" s="36">
        <v>404</v>
      </c>
      <c r="H61" s="36">
        <v>155</v>
      </c>
      <c r="I61" s="37">
        <v>0.38366336633663367</v>
      </c>
      <c r="J61" s="36">
        <v>244</v>
      </c>
      <c r="K61" s="37">
        <v>0.60396039603960394</v>
      </c>
      <c r="L61" s="36">
        <v>0</v>
      </c>
      <c r="M61" s="37">
        <v>0</v>
      </c>
      <c r="N61" s="38">
        <v>60.396039603960396</v>
      </c>
      <c r="O61" s="36">
        <v>1.1499999999999999</v>
      </c>
    </row>
    <row r="62" spans="1:15" ht="28" x14ac:dyDescent="0.35">
      <c r="A62" s="34">
        <v>178</v>
      </c>
      <c r="B62" s="34">
        <v>178</v>
      </c>
      <c r="C62" s="35" t="s">
        <v>113</v>
      </c>
      <c r="D62" s="36">
        <v>982</v>
      </c>
      <c r="E62" s="36">
        <v>452</v>
      </c>
      <c r="F62" s="36">
        <v>55</v>
      </c>
      <c r="G62" s="36">
        <v>475</v>
      </c>
      <c r="H62" s="36">
        <v>175</v>
      </c>
      <c r="I62" s="37">
        <v>0.36842105263157893</v>
      </c>
      <c r="J62" s="36">
        <v>263</v>
      </c>
      <c r="K62" s="37">
        <v>0.55368421052631578</v>
      </c>
      <c r="L62" s="36">
        <v>46</v>
      </c>
      <c r="M62" s="37">
        <v>9.6842105263157896E-2</v>
      </c>
      <c r="N62" s="38">
        <v>60.210526315789473</v>
      </c>
      <c r="O62" s="36">
        <v>1.1499999999999999</v>
      </c>
    </row>
    <row r="63" spans="1:15" ht="28" x14ac:dyDescent="0.35">
      <c r="A63" s="34">
        <v>218</v>
      </c>
      <c r="B63" s="34">
        <v>218</v>
      </c>
      <c r="C63" s="35" t="s">
        <v>114</v>
      </c>
      <c r="D63" s="36">
        <v>628</v>
      </c>
      <c r="E63" s="36">
        <v>281</v>
      </c>
      <c r="F63" s="36">
        <v>41</v>
      </c>
      <c r="G63" s="36">
        <v>306</v>
      </c>
      <c r="H63" s="36">
        <v>112</v>
      </c>
      <c r="I63" s="37">
        <v>0.36601307189542481</v>
      </c>
      <c r="J63" s="36">
        <v>184</v>
      </c>
      <c r="K63" s="37">
        <v>0.60130718954248363</v>
      </c>
      <c r="L63" s="36">
        <v>0</v>
      </c>
      <c r="M63" s="37">
        <v>0</v>
      </c>
      <c r="N63" s="38">
        <v>60.130718954248366</v>
      </c>
      <c r="O63" s="36">
        <v>1.1499999999999999</v>
      </c>
    </row>
    <row r="64" spans="1:15" x14ac:dyDescent="0.35">
      <c r="A64" s="34">
        <v>307</v>
      </c>
      <c r="B64" s="34">
        <v>307</v>
      </c>
      <c r="C64" s="35" t="s">
        <v>115</v>
      </c>
      <c r="D64" s="36">
        <v>1292</v>
      </c>
      <c r="E64" s="36">
        <v>477</v>
      </c>
      <c r="F64" s="36">
        <v>83</v>
      </c>
      <c r="G64" s="36">
        <v>732</v>
      </c>
      <c r="H64" s="36">
        <v>248</v>
      </c>
      <c r="I64" s="37">
        <v>0.33879781420765026</v>
      </c>
      <c r="J64" s="36">
        <v>438</v>
      </c>
      <c r="K64" s="37">
        <v>0.59836065573770492</v>
      </c>
      <c r="L64" s="36">
        <v>3</v>
      </c>
      <c r="M64" s="37">
        <v>4.0983606557377051E-3</v>
      </c>
      <c r="N64" s="38">
        <v>60.040983606557376</v>
      </c>
      <c r="O64" s="36">
        <v>1.1499999999999999</v>
      </c>
    </row>
    <row r="65" spans="1:15" x14ac:dyDescent="0.35">
      <c r="A65" s="34">
        <v>19</v>
      </c>
      <c r="B65" s="34">
        <v>19</v>
      </c>
      <c r="C65" s="35" t="s">
        <v>116</v>
      </c>
      <c r="D65" s="36">
        <v>541</v>
      </c>
      <c r="E65" s="36">
        <v>210</v>
      </c>
      <c r="F65" s="36">
        <v>31</v>
      </c>
      <c r="G65" s="36">
        <v>300</v>
      </c>
      <c r="H65" s="36">
        <v>117</v>
      </c>
      <c r="I65" s="37">
        <v>0.39</v>
      </c>
      <c r="J65" s="36">
        <v>174</v>
      </c>
      <c r="K65" s="37">
        <v>0.57999999999999996</v>
      </c>
      <c r="L65" s="36">
        <v>12</v>
      </c>
      <c r="M65" s="37">
        <v>0.04</v>
      </c>
      <c r="N65" s="38">
        <v>60</v>
      </c>
      <c r="O65" s="36">
        <v>1.1499999999999999</v>
      </c>
    </row>
    <row r="66" spans="1:15" ht="15.75" customHeight="1" x14ac:dyDescent="0.35">
      <c r="A66" s="40">
        <v>1254</v>
      </c>
      <c r="B66" s="40">
        <v>1254</v>
      </c>
      <c r="C66" s="41" t="s">
        <v>117</v>
      </c>
      <c r="D66" s="42">
        <v>516</v>
      </c>
      <c r="E66" s="42">
        <v>284</v>
      </c>
      <c r="F66" s="42">
        <v>25</v>
      </c>
      <c r="G66" s="42">
        <v>207</v>
      </c>
      <c r="H66" s="42">
        <v>76</v>
      </c>
      <c r="I66" s="43">
        <v>0.3671497584541063</v>
      </c>
      <c r="J66" s="42">
        <v>124</v>
      </c>
      <c r="K66" s="43">
        <v>0.59903381642512077</v>
      </c>
      <c r="L66" s="42">
        <v>0</v>
      </c>
      <c r="M66" s="43">
        <v>0</v>
      </c>
      <c r="N66" s="44">
        <v>59.90338164251208</v>
      </c>
      <c r="O66" s="42">
        <v>1.1000000000000001</v>
      </c>
    </row>
    <row r="67" spans="1:15" ht="28" x14ac:dyDescent="0.35">
      <c r="A67" s="40">
        <v>165</v>
      </c>
      <c r="B67" s="40">
        <v>165</v>
      </c>
      <c r="C67" s="41" t="s">
        <v>118</v>
      </c>
      <c r="D67" s="42">
        <v>1204</v>
      </c>
      <c r="E67" s="42">
        <v>527</v>
      </c>
      <c r="F67" s="42">
        <v>59</v>
      </c>
      <c r="G67" s="42">
        <v>618</v>
      </c>
      <c r="H67" s="42">
        <v>238</v>
      </c>
      <c r="I67" s="43">
        <v>0.38511326860841422</v>
      </c>
      <c r="J67" s="42">
        <v>370</v>
      </c>
      <c r="K67" s="43">
        <v>0.59870550161812297</v>
      </c>
      <c r="L67" s="42">
        <v>0</v>
      </c>
      <c r="M67" s="43">
        <v>0</v>
      </c>
      <c r="N67" s="44">
        <v>59.870550161812297</v>
      </c>
      <c r="O67" s="42">
        <v>1.1000000000000001</v>
      </c>
    </row>
    <row r="68" spans="1:15" x14ac:dyDescent="0.35">
      <c r="A68" s="40">
        <v>120</v>
      </c>
      <c r="B68" s="40">
        <v>120</v>
      </c>
      <c r="C68" s="41" t="s">
        <v>119</v>
      </c>
      <c r="D68" s="42">
        <v>394</v>
      </c>
      <c r="E68" s="42">
        <v>152</v>
      </c>
      <c r="F68" s="42">
        <v>26</v>
      </c>
      <c r="G68" s="42">
        <v>216</v>
      </c>
      <c r="H68" s="42">
        <v>79</v>
      </c>
      <c r="I68" s="43">
        <v>0.36574074074074076</v>
      </c>
      <c r="J68" s="42">
        <v>128</v>
      </c>
      <c r="K68" s="43">
        <v>0.59259259259259256</v>
      </c>
      <c r="L68" s="42">
        <v>2</v>
      </c>
      <c r="M68" s="43">
        <v>9.2592592592592587E-3</v>
      </c>
      <c r="N68" s="44">
        <v>59.722222222222221</v>
      </c>
      <c r="O68" s="42">
        <v>1.1000000000000001</v>
      </c>
    </row>
    <row r="69" spans="1:15" x14ac:dyDescent="0.35">
      <c r="A69" s="40">
        <v>193</v>
      </c>
      <c r="B69" s="40">
        <v>193</v>
      </c>
      <c r="C69" s="41" t="s">
        <v>120</v>
      </c>
      <c r="D69" s="42">
        <v>678</v>
      </c>
      <c r="E69" s="42">
        <v>334</v>
      </c>
      <c r="F69" s="42">
        <v>26</v>
      </c>
      <c r="G69" s="42">
        <v>318</v>
      </c>
      <c r="H69" s="42">
        <v>123</v>
      </c>
      <c r="I69" s="43">
        <v>0.3867924528301887</v>
      </c>
      <c r="J69" s="42">
        <v>169</v>
      </c>
      <c r="K69" s="43">
        <v>0.53144654088050314</v>
      </c>
      <c r="L69" s="42">
        <v>41</v>
      </c>
      <c r="M69" s="43">
        <v>0.12893081761006289</v>
      </c>
      <c r="N69" s="44">
        <v>59.591194968553459</v>
      </c>
      <c r="O69" s="42">
        <v>1.1000000000000001</v>
      </c>
    </row>
    <row r="70" spans="1:15" x14ac:dyDescent="0.35">
      <c r="A70" s="40">
        <v>51</v>
      </c>
      <c r="B70" s="40">
        <v>51</v>
      </c>
      <c r="C70" s="41" t="s">
        <v>121</v>
      </c>
      <c r="D70" s="42">
        <v>967</v>
      </c>
      <c r="E70" s="42">
        <v>426</v>
      </c>
      <c r="F70" s="42">
        <v>87</v>
      </c>
      <c r="G70" s="42">
        <v>454</v>
      </c>
      <c r="H70" s="42">
        <v>154</v>
      </c>
      <c r="I70" s="43">
        <v>0.33920704845814981</v>
      </c>
      <c r="J70" s="42">
        <v>270</v>
      </c>
      <c r="K70" s="43">
        <v>0.59471365638766516</v>
      </c>
      <c r="L70" s="42">
        <v>0</v>
      </c>
      <c r="M70" s="43">
        <v>0</v>
      </c>
      <c r="N70" s="44">
        <v>59.471365638766521</v>
      </c>
      <c r="O70" s="42">
        <v>1.1000000000000001</v>
      </c>
    </row>
    <row r="71" spans="1:15" ht="28" x14ac:dyDescent="0.35">
      <c r="A71" s="40">
        <v>316</v>
      </c>
      <c r="B71" s="40">
        <v>316</v>
      </c>
      <c r="C71" s="41" t="s">
        <v>122</v>
      </c>
      <c r="D71" s="42">
        <v>1023</v>
      </c>
      <c r="E71" s="42">
        <v>480</v>
      </c>
      <c r="F71" s="42">
        <v>57</v>
      </c>
      <c r="G71" s="42">
        <v>486</v>
      </c>
      <c r="H71" s="42">
        <v>182</v>
      </c>
      <c r="I71" s="43">
        <v>0.37448559670781895</v>
      </c>
      <c r="J71" s="42">
        <v>288</v>
      </c>
      <c r="K71" s="43">
        <v>0.59259259259259256</v>
      </c>
      <c r="L71" s="42">
        <v>0</v>
      </c>
      <c r="M71" s="43">
        <v>0</v>
      </c>
      <c r="N71" s="44">
        <v>59.25925925925926</v>
      </c>
      <c r="O71" s="42">
        <v>1.1000000000000001</v>
      </c>
    </row>
    <row r="72" spans="1:15" x14ac:dyDescent="0.35">
      <c r="A72" s="40">
        <v>5754</v>
      </c>
      <c r="B72" s="40">
        <v>5754</v>
      </c>
      <c r="C72" s="41" t="s">
        <v>123</v>
      </c>
      <c r="D72" s="42">
        <v>1324</v>
      </c>
      <c r="E72" s="42">
        <v>574</v>
      </c>
      <c r="F72" s="42">
        <v>112</v>
      </c>
      <c r="G72" s="42">
        <v>638</v>
      </c>
      <c r="H72" s="42">
        <v>254</v>
      </c>
      <c r="I72" s="43">
        <v>0.39811912225705332</v>
      </c>
      <c r="J72" s="42">
        <v>376</v>
      </c>
      <c r="K72" s="43">
        <v>0.58934169278996862</v>
      </c>
      <c r="L72" s="42">
        <v>1</v>
      </c>
      <c r="M72" s="43">
        <v>1.567398119122257E-3</v>
      </c>
      <c r="N72" s="44">
        <v>59.012539184952978</v>
      </c>
      <c r="O72" s="42">
        <v>1.1000000000000001</v>
      </c>
    </row>
    <row r="73" spans="1:15" x14ac:dyDescent="0.35">
      <c r="A73" s="40">
        <v>2</v>
      </c>
      <c r="B73" s="40">
        <v>2</v>
      </c>
      <c r="C73" s="41" t="s">
        <v>124</v>
      </c>
      <c r="D73" s="42">
        <v>137</v>
      </c>
      <c r="E73" s="42">
        <v>45</v>
      </c>
      <c r="F73" s="42">
        <v>14</v>
      </c>
      <c r="G73" s="42">
        <v>78</v>
      </c>
      <c r="H73" s="42">
        <v>32</v>
      </c>
      <c r="I73" s="43">
        <v>0.41025641025641024</v>
      </c>
      <c r="J73" s="42">
        <v>46</v>
      </c>
      <c r="K73" s="43">
        <v>0.58974358974358976</v>
      </c>
      <c r="L73" s="42">
        <v>0</v>
      </c>
      <c r="M73" s="43">
        <v>0</v>
      </c>
      <c r="N73" s="44">
        <v>58.974358974358971</v>
      </c>
      <c r="O73" s="42">
        <v>1.1000000000000001</v>
      </c>
    </row>
    <row r="74" spans="1:15" x14ac:dyDescent="0.35">
      <c r="A74" s="40">
        <v>919</v>
      </c>
      <c r="B74" s="40">
        <v>919</v>
      </c>
      <c r="C74" s="41" t="s">
        <v>125</v>
      </c>
      <c r="D74" s="42">
        <v>1033</v>
      </c>
      <c r="E74" s="42">
        <v>487</v>
      </c>
      <c r="F74" s="42">
        <v>63</v>
      </c>
      <c r="G74" s="42">
        <v>483</v>
      </c>
      <c r="H74" s="42">
        <v>192</v>
      </c>
      <c r="I74" s="43">
        <v>0.39751552795031053</v>
      </c>
      <c r="J74" s="42">
        <v>284</v>
      </c>
      <c r="K74" s="43">
        <v>0.587991718426501</v>
      </c>
      <c r="L74" s="42">
        <v>0</v>
      </c>
      <c r="M74" s="43">
        <v>0</v>
      </c>
      <c r="N74" s="44">
        <v>58.799171842650104</v>
      </c>
      <c r="O74" s="42">
        <v>1.1000000000000001</v>
      </c>
    </row>
    <row r="75" spans="1:15" x14ac:dyDescent="0.35">
      <c r="A75" s="40">
        <v>183</v>
      </c>
      <c r="B75" s="40">
        <v>183</v>
      </c>
      <c r="C75" s="41" t="s">
        <v>126</v>
      </c>
      <c r="D75" s="42">
        <v>2888</v>
      </c>
      <c r="E75" s="42">
        <v>1083</v>
      </c>
      <c r="F75" s="42">
        <v>159</v>
      </c>
      <c r="G75" s="42">
        <v>1646</v>
      </c>
      <c r="H75" s="42">
        <v>639</v>
      </c>
      <c r="I75" s="43">
        <v>0.38821385176184692</v>
      </c>
      <c r="J75" s="42">
        <v>962</v>
      </c>
      <c r="K75" s="43">
        <v>0.58444714459295266</v>
      </c>
      <c r="L75" s="42">
        <v>1</v>
      </c>
      <c r="M75" s="43">
        <v>6.0753341433778852E-4</v>
      </c>
      <c r="N75" s="44">
        <v>58.475091130012153</v>
      </c>
      <c r="O75" s="42">
        <v>1.1000000000000001</v>
      </c>
    </row>
    <row r="76" spans="1:15" x14ac:dyDescent="0.35">
      <c r="A76" s="40">
        <v>208</v>
      </c>
      <c r="B76" s="40">
        <v>208</v>
      </c>
      <c r="C76" s="41" t="s">
        <v>127</v>
      </c>
      <c r="D76" s="42">
        <v>1020</v>
      </c>
      <c r="E76" s="42">
        <v>358</v>
      </c>
      <c r="F76" s="42">
        <v>87</v>
      </c>
      <c r="G76" s="42">
        <v>575</v>
      </c>
      <c r="H76" s="42">
        <v>230</v>
      </c>
      <c r="I76" s="43">
        <v>0.4</v>
      </c>
      <c r="J76" s="42">
        <v>336</v>
      </c>
      <c r="K76" s="43">
        <v>0.58434782608695657</v>
      </c>
      <c r="L76" s="42">
        <v>0</v>
      </c>
      <c r="M76" s="43">
        <v>0</v>
      </c>
      <c r="N76" s="44">
        <v>58.434782608695649</v>
      </c>
      <c r="O76" s="42">
        <v>1.1000000000000001</v>
      </c>
    </row>
    <row r="77" spans="1:15" ht="28" x14ac:dyDescent="0.35">
      <c r="A77" s="40">
        <v>83</v>
      </c>
      <c r="B77" s="40">
        <v>83</v>
      </c>
      <c r="C77" s="41" t="s">
        <v>128</v>
      </c>
      <c r="D77" s="42">
        <v>809</v>
      </c>
      <c r="E77" s="42">
        <v>492</v>
      </c>
      <c r="F77" s="42">
        <v>20</v>
      </c>
      <c r="G77" s="42">
        <v>297</v>
      </c>
      <c r="H77" s="42">
        <v>89</v>
      </c>
      <c r="I77" s="43">
        <v>0.29966329966329969</v>
      </c>
      <c r="J77" s="42">
        <v>155</v>
      </c>
      <c r="K77" s="43">
        <v>0.52188552188552184</v>
      </c>
      <c r="L77" s="42">
        <v>37</v>
      </c>
      <c r="M77" s="43">
        <v>0.12457912457912458</v>
      </c>
      <c r="N77" s="44">
        <v>58.417508417508415</v>
      </c>
      <c r="O77" s="42">
        <v>1.1000000000000001</v>
      </c>
    </row>
    <row r="78" spans="1:15" ht="28" x14ac:dyDescent="0.35">
      <c r="A78" s="40">
        <v>148</v>
      </c>
      <c r="B78" s="40">
        <v>148</v>
      </c>
      <c r="C78" s="41" t="s">
        <v>129</v>
      </c>
      <c r="D78" s="42">
        <v>901</v>
      </c>
      <c r="E78" s="42">
        <v>458</v>
      </c>
      <c r="F78" s="42">
        <v>33</v>
      </c>
      <c r="G78" s="42">
        <v>410</v>
      </c>
      <c r="H78" s="42">
        <v>152</v>
      </c>
      <c r="I78" s="43">
        <v>0.37073170731707317</v>
      </c>
      <c r="J78" s="42">
        <v>238</v>
      </c>
      <c r="K78" s="43">
        <v>0.58048780487804874</v>
      </c>
      <c r="L78" s="42">
        <v>0</v>
      </c>
      <c r="M78" s="43">
        <v>0</v>
      </c>
      <c r="N78" s="44">
        <v>58.048780487804876</v>
      </c>
      <c r="O78" s="42">
        <v>1.1000000000000001</v>
      </c>
    </row>
    <row r="79" spans="1:15" x14ac:dyDescent="0.35">
      <c r="A79" s="40">
        <v>151</v>
      </c>
      <c r="B79" s="40">
        <v>151</v>
      </c>
      <c r="C79" s="41" t="s">
        <v>130</v>
      </c>
      <c r="D79" s="42">
        <v>1115</v>
      </c>
      <c r="E79" s="42">
        <v>549</v>
      </c>
      <c r="F79" s="42">
        <v>75</v>
      </c>
      <c r="G79" s="42">
        <v>491</v>
      </c>
      <c r="H79" s="42">
        <v>196</v>
      </c>
      <c r="I79" s="43">
        <v>0.39918533604887985</v>
      </c>
      <c r="J79" s="42">
        <v>285</v>
      </c>
      <c r="K79" s="43">
        <v>0.58044806517311609</v>
      </c>
      <c r="L79" s="42">
        <v>0</v>
      </c>
      <c r="M79" s="43">
        <v>0</v>
      </c>
      <c r="N79" s="44">
        <v>58.044806517311606</v>
      </c>
      <c r="O79" s="42">
        <v>1.1000000000000001</v>
      </c>
    </row>
    <row r="80" spans="1:15" x14ac:dyDescent="0.35">
      <c r="A80" s="40">
        <v>127</v>
      </c>
      <c r="B80" s="40">
        <v>127</v>
      </c>
      <c r="C80" s="41" t="s">
        <v>131</v>
      </c>
      <c r="D80" s="42">
        <v>1233</v>
      </c>
      <c r="E80" s="42">
        <v>566</v>
      </c>
      <c r="F80" s="42">
        <v>106</v>
      </c>
      <c r="G80" s="42">
        <v>561</v>
      </c>
      <c r="H80" s="42">
        <v>221</v>
      </c>
      <c r="I80" s="43">
        <v>0.39393939393939392</v>
      </c>
      <c r="J80" s="42">
        <v>325</v>
      </c>
      <c r="K80" s="43">
        <v>0.57932263814616758</v>
      </c>
      <c r="L80" s="42">
        <v>0</v>
      </c>
      <c r="M80" s="43">
        <v>0</v>
      </c>
      <c r="N80" s="44">
        <v>57.932263814616753</v>
      </c>
      <c r="O80" s="42">
        <v>1.1000000000000001</v>
      </c>
    </row>
    <row r="81" spans="1:15" x14ac:dyDescent="0.35">
      <c r="A81" s="40">
        <v>160</v>
      </c>
      <c r="B81" s="40">
        <v>160</v>
      </c>
      <c r="C81" s="41" t="s">
        <v>132</v>
      </c>
      <c r="D81" s="42">
        <v>761</v>
      </c>
      <c r="E81" s="42">
        <v>303</v>
      </c>
      <c r="F81" s="42">
        <v>30</v>
      </c>
      <c r="G81" s="42">
        <v>428</v>
      </c>
      <c r="H81" s="42">
        <v>147</v>
      </c>
      <c r="I81" s="43">
        <v>0.34345794392523366</v>
      </c>
      <c r="J81" s="42">
        <v>247</v>
      </c>
      <c r="K81" s="43">
        <v>0.57710280373831779</v>
      </c>
      <c r="L81" s="42">
        <v>0</v>
      </c>
      <c r="M81" s="43">
        <v>0</v>
      </c>
      <c r="N81" s="44">
        <v>57.710280373831779</v>
      </c>
      <c r="O81" s="42">
        <v>1.1000000000000001</v>
      </c>
    </row>
    <row r="82" spans="1:15" x14ac:dyDescent="0.35">
      <c r="A82" s="40">
        <v>86</v>
      </c>
      <c r="B82" s="40">
        <v>86</v>
      </c>
      <c r="C82" s="41" t="s">
        <v>133</v>
      </c>
      <c r="D82" s="42">
        <v>741</v>
      </c>
      <c r="E82" s="42">
        <v>320</v>
      </c>
      <c r="F82" s="42">
        <v>36</v>
      </c>
      <c r="G82" s="42">
        <v>385</v>
      </c>
      <c r="H82" s="42">
        <v>125</v>
      </c>
      <c r="I82" s="43">
        <v>0.32467532467532467</v>
      </c>
      <c r="J82" s="42">
        <v>222</v>
      </c>
      <c r="K82" s="43">
        <v>0.57662337662337659</v>
      </c>
      <c r="L82" s="42">
        <v>0</v>
      </c>
      <c r="M82" s="43">
        <v>0</v>
      </c>
      <c r="N82" s="44">
        <v>57.662337662337663</v>
      </c>
      <c r="O82" s="42">
        <v>1.1000000000000001</v>
      </c>
    </row>
    <row r="83" spans="1:15" ht="28" x14ac:dyDescent="0.35">
      <c r="A83" s="40">
        <v>227</v>
      </c>
      <c r="B83" s="40">
        <v>227</v>
      </c>
      <c r="C83" s="41" t="s">
        <v>134</v>
      </c>
      <c r="D83" s="42">
        <v>972</v>
      </c>
      <c r="E83" s="42">
        <v>415</v>
      </c>
      <c r="F83" s="42">
        <v>33</v>
      </c>
      <c r="G83" s="42">
        <v>524</v>
      </c>
      <c r="H83" s="42">
        <v>176</v>
      </c>
      <c r="I83" s="43">
        <v>0.33587786259541985</v>
      </c>
      <c r="J83" s="42">
        <v>302</v>
      </c>
      <c r="K83" s="43">
        <v>0.57633587786259544</v>
      </c>
      <c r="L83" s="42">
        <v>0</v>
      </c>
      <c r="M83" s="43">
        <v>0</v>
      </c>
      <c r="N83" s="44">
        <v>57.63358778625954</v>
      </c>
      <c r="O83" s="42">
        <v>1.1000000000000001</v>
      </c>
    </row>
    <row r="84" spans="1:15" x14ac:dyDescent="0.35">
      <c r="A84" s="40">
        <v>69</v>
      </c>
      <c r="B84" s="40">
        <v>69</v>
      </c>
      <c r="C84" s="41" t="s">
        <v>135</v>
      </c>
      <c r="D84" s="42">
        <v>440</v>
      </c>
      <c r="E84" s="42">
        <v>193</v>
      </c>
      <c r="F84" s="42">
        <v>36</v>
      </c>
      <c r="G84" s="42">
        <v>211</v>
      </c>
      <c r="H84" s="42">
        <v>74</v>
      </c>
      <c r="I84" s="43">
        <v>0.35071090047393366</v>
      </c>
      <c r="J84" s="42">
        <v>121</v>
      </c>
      <c r="K84" s="43">
        <v>0.57345971563981046</v>
      </c>
      <c r="L84" s="42">
        <v>0</v>
      </c>
      <c r="M84" s="43">
        <v>0</v>
      </c>
      <c r="N84" s="44">
        <v>57.345971563981045</v>
      </c>
      <c r="O84" s="42">
        <v>1.1000000000000001</v>
      </c>
    </row>
    <row r="85" spans="1:15" x14ac:dyDescent="0.35">
      <c r="A85" s="40">
        <v>59</v>
      </c>
      <c r="B85" s="40">
        <v>59</v>
      </c>
      <c r="C85" s="41" t="s">
        <v>136</v>
      </c>
      <c r="D85" s="42">
        <v>711</v>
      </c>
      <c r="E85" s="42">
        <v>287</v>
      </c>
      <c r="F85" s="42">
        <v>37</v>
      </c>
      <c r="G85" s="42">
        <v>387</v>
      </c>
      <c r="H85" s="42">
        <v>148</v>
      </c>
      <c r="I85" s="43">
        <v>0.38242894056847543</v>
      </c>
      <c r="J85" s="42">
        <v>220</v>
      </c>
      <c r="K85" s="43">
        <v>0.5684754521963824</v>
      </c>
      <c r="L85" s="42">
        <v>1</v>
      </c>
      <c r="M85" s="43">
        <v>2.5839793281653748E-3</v>
      </c>
      <c r="N85" s="44">
        <v>56.97674418604651</v>
      </c>
      <c r="O85" s="42">
        <v>1.1000000000000001</v>
      </c>
    </row>
    <row r="86" spans="1:15" ht="28" x14ac:dyDescent="0.35">
      <c r="A86" s="45">
        <v>135</v>
      </c>
      <c r="B86" s="45">
        <v>135</v>
      </c>
      <c r="C86" s="46" t="s">
        <v>137</v>
      </c>
      <c r="D86" s="47">
        <v>224</v>
      </c>
      <c r="E86" s="47">
        <v>71</v>
      </c>
      <c r="F86" s="47">
        <v>16</v>
      </c>
      <c r="G86" s="47">
        <v>137</v>
      </c>
      <c r="H86" s="47">
        <v>57</v>
      </c>
      <c r="I86" s="48">
        <v>0.41605839416058393</v>
      </c>
      <c r="J86" s="47">
        <v>78</v>
      </c>
      <c r="K86" s="48">
        <v>0.56934306569343063</v>
      </c>
      <c r="L86" s="47">
        <v>0</v>
      </c>
      <c r="M86" s="48">
        <v>0</v>
      </c>
      <c r="N86" s="49">
        <v>56.934306569343065</v>
      </c>
      <c r="O86" s="47">
        <v>1.05</v>
      </c>
    </row>
    <row r="87" spans="1:15" x14ac:dyDescent="0.35">
      <c r="A87" s="45">
        <v>246</v>
      </c>
      <c r="B87" s="45">
        <v>246</v>
      </c>
      <c r="C87" s="46" t="s">
        <v>138</v>
      </c>
      <c r="D87" s="47">
        <v>815</v>
      </c>
      <c r="E87" s="47">
        <v>227</v>
      </c>
      <c r="F87" s="47">
        <v>54</v>
      </c>
      <c r="G87" s="47">
        <v>534</v>
      </c>
      <c r="H87" s="47">
        <v>189</v>
      </c>
      <c r="I87" s="48">
        <v>0.3539325842696629</v>
      </c>
      <c r="J87" s="47">
        <v>303</v>
      </c>
      <c r="K87" s="48">
        <v>0.56741573033707871</v>
      </c>
      <c r="L87" s="47">
        <v>2</v>
      </c>
      <c r="M87" s="48">
        <v>3.7453183520599251E-3</v>
      </c>
      <c r="N87" s="49">
        <v>56.928838951310858</v>
      </c>
      <c r="O87" s="47">
        <v>1.05</v>
      </c>
    </row>
    <row r="88" spans="1:15" x14ac:dyDescent="0.35">
      <c r="A88" s="45">
        <v>36</v>
      </c>
      <c r="B88" s="45">
        <v>36</v>
      </c>
      <c r="C88" s="46" t="s">
        <v>139</v>
      </c>
      <c r="D88" s="47">
        <v>1519</v>
      </c>
      <c r="E88" s="47">
        <v>665</v>
      </c>
      <c r="F88" s="47">
        <v>107</v>
      </c>
      <c r="G88" s="47">
        <v>747</v>
      </c>
      <c r="H88" s="47">
        <v>290</v>
      </c>
      <c r="I88" s="48">
        <v>0.38821954484605087</v>
      </c>
      <c r="J88" s="47">
        <v>425</v>
      </c>
      <c r="K88" s="48">
        <v>0.5689424364123159</v>
      </c>
      <c r="L88" s="47">
        <v>0</v>
      </c>
      <c r="M88" s="48">
        <v>0</v>
      </c>
      <c r="N88" s="49">
        <v>56.89424364123159</v>
      </c>
      <c r="O88" s="47">
        <v>1.05</v>
      </c>
    </row>
    <row r="89" spans="1:15" x14ac:dyDescent="0.35">
      <c r="A89" s="45">
        <v>73</v>
      </c>
      <c r="B89" s="45">
        <v>73</v>
      </c>
      <c r="C89" s="46" t="s">
        <v>140</v>
      </c>
      <c r="D89" s="47">
        <v>1159</v>
      </c>
      <c r="E89" s="47">
        <v>592</v>
      </c>
      <c r="F89" s="47">
        <v>79</v>
      </c>
      <c r="G89" s="47">
        <v>488</v>
      </c>
      <c r="H89" s="47">
        <v>173</v>
      </c>
      <c r="I89" s="48">
        <v>0.35450819672131145</v>
      </c>
      <c r="J89" s="47">
        <v>274</v>
      </c>
      <c r="K89" s="48">
        <v>0.56147540983606559</v>
      </c>
      <c r="L89" s="47">
        <v>5</v>
      </c>
      <c r="M89" s="48">
        <v>1.0245901639344262E-2</v>
      </c>
      <c r="N89" s="49">
        <v>56.659836065573771</v>
      </c>
      <c r="O89" s="47">
        <v>1.05</v>
      </c>
    </row>
    <row r="90" spans="1:15" x14ac:dyDescent="0.35">
      <c r="A90" s="45">
        <v>162</v>
      </c>
      <c r="B90" s="45">
        <v>162</v>
      </c>
      <c r="C90" s="46" t="s">
        <v>141</v>
      </c>
      <c r="D90" s="47">
        <v>959</v>
      </c>
      <c r="E90" s="47">
        <v>344</v>
      </c>
      <c r="F90" s="47">
        <v>56</v>
      </c>
      <c r="G90" s="47">
        <v>559</v>
      </c>
      <c r="H90" s="47">
        <v>217</v>
      </c>
      <c r="I90" s="48">
        <v>0.38819320214669051</v>
      </c>
      <c r="J90" s="47">
        <v>316</v>
      </c>
      <c r="K90" s="48">
        <v>0.56529516994633278</v>
      </c>
      <c r="L90" s="47">
        <v>0</v>
      </c>
      <c r="M90" s="48">
        <v>0</v>
      </c>
      <c r="N90" s="49">
        <v>56.529516994633276</v>
      </c>
      <c r="O90" s="47">
        <v>1.05</v>
      </c>
    </row>
    <row r="91" spans="1:15" x14ac:dyDescent="0.35">
      <c r="A91" s="45">
        <v>103</v>
      </c>
      <c r="B91" s="45">
        <v>103</v>
      </c>
      <c r="C91" s="46" t="s">
        <v>142</v>
      </c>
      <c r="D91" s="47">
        <v>324</v>
      </c>
      <c r="E91" s="47">
        <v>130</v>
      </c>
      <c r="F91" s="47">
        <v>9</v>
      </c>
      <c r="G91" s="47">
        <v>185</v>
      </c>
      <c r="H91" s="47">
        <v>61</v>
      </c>
      <c r="I91" s="48">
        <v>0.32972972972972975</v>
      </c>
      <c r="J91" s="47">
        <v>96</v>
      </c>
      <c r="K91" s="48">
        <v>0.51891891891891895</v>
      </c>
      <c r="L91" s="47">
        <v>17</v>
      </c>
      <c r="M91" s="48">
        <v>9.1891891891891897E-2</v>
      </c>
      <c r="N91" s="49">
        <v>56.486486486486484</v>
      </c>
      <c r="O91" s="47">
        <v>1.05</v>
      </c>
    </row>
    <row r="92" spans="1:15" x14ac:dyDescent="0.35">
      <c r="A92" s="45">
        <v>268</v>
      </c>
      <c r="B92" s="45">
        <v>268</v>
      </c>
      <c r="C92" s="46" t="s">
        <v>143</v>
      </c>
      <c r="D92" s="47">
        <v>815</v>
      </c>
      <c r="E92" s="47">
        <v>416</v>
      </c>
      <c r="F92" s="47">
        <v>39</v>
      </c>
      <c r="G92" s="47">
        <v>360</v>
      </c>
      <c r="H92" s="47">
        <v>135</v>
      </c>
      <c r="I92" s="48">
        <v>0.375</v>
      </c>
      <c r="J92" s="47">
        <v>203</v>
      </c>
      <c r="K92" s="48">
        <v>0.56388888888888888</v>
      </c>
      <c r="L92" s="47">
        <v>0</v>
      </c>
      <c r="M92" s="48">
        <v>0</v>
      </c>
      <c r="N92" s="49">
        <v>56.388888888888886</v>
      </c>
      <c r="O92" s="47">
        <v>1.05</v>
      </c>
    </row>
    <row r="93" spans="1:15" x14ac:dyDescent="0.35">
      <c r="A93" s="45">
        <v>107</v>
      </c>
      <c r="B93" s="45">
        <v>107</v>
      </c>
      <c r="C93" s="46" t="s">
        <v>144</v>
      </c>
      <c r="D93" s="47">
        <v>848</v>
      </c>
      <c r="E93" s="47">
        <v>470</v>
      </c>
      <c r="F93" s="47">
        <v>40</v>
      </c>
      <c r="G93" s="47">
        <v>338</v>
      </c>
      <c r="H93" s="47">
        <v>117</v>
      </c>
      <c r="I93" s="48">
        <v>0.34615384615384615</v>
      </c>
      <c r="J93" s="47">
        <v>187</v>
      </c>
      <c r="K93" s="48">
        <v>0.55325443786982254</v>
      </c>
      <c r="L93" s="47">
        <v>6</v>
      </c>
      <c r="M93" s="48">
        <v>1.7751479289940829E-2</v>
      </c>
      <c r="N93" s="49">
        <v>56.213017751479292</v>
      </c>
      <c r="O93" s="47">
        <v>1.05</v>
      </c>
    </row>
    <row r="94" spans="1:15" x14ac:dyDescent="0.35">
      <c r="A94" s="45">
        <v>82</v>
      </c>
      <c r="B94" s="45">
        <v>82</v>
      </c>
      <c r="C94" s="46" t="s">
        <v>145</v>
      </c>
      <c r="D94" s="47">
        <v>379</v>
      </c>
      <c r="E94" s="47">
        <v>165</v>
      </c>
      <c r="F94" s="47">
        <v>20</v>
      </c>
      <c r="G94" s="47">
        <v>194</v>
      </c>
      <c r="H94" s="47">
        <v>65</v>
      </c>
      <c r="I94" s="48">
        <v>0.33505154639175255</v>
      </c>
      <c r="J94" s="47">
        <v>109</v>
      </c>
      <c r="K94" s="48">
        <v>0.56185567010309279</v>
      </c>
      <c r="L94" s="47">
        <v>0</v>
      </c>
      <c r="M94" s="48">
        <v>0</v>
      </c>
      <c r="N94" s="49">
        <v>56.185567010309278</v>
      </c>
      <c r="O94" s="47">
        <v>1.05</v>
      </c>
    </row>
    <row r="95" spans="1:15" x14ac:dyDescent="0.35">
      <c r="A95" s="45">
        <v>282</v>
      </c>
      <c r="B95" s="45">
        <v>282</v>
      </c>
      <c r="C95" s="46" t="s">
        <v>146</v>
      </c>
      <c r="D95" s="47">
        <v>3696</v>
      </c>
      <c r="E95" s="47">
        <v>1650</v>
      </c>
      <c r="F95" s="47">
        <v>278</v>
      </c>
      <c r="G95" s="47">
        <v>1768</v>
      </c>
      <c r="H95" s="47">
        <v>620</v>
      </c>
      <c r="I95" s="48">
        <v>0.35067873303167418</v>
      </c>
      <c r="J95" s="47">
        <v>975</v>
      </c>
      <c r="K95" s="48">
        <v>0.55147058823529416</v>
      </c>
      <c r="L95" s="47">
        <v>34</v>
      </c>
      <c r="M95" s="48">
        <v>1.9230769230769232E-2</v>
      </c>
      <c r="N95" s="49">
        <v>56.108597285067873</v>
      </c>
      <c r="O95" s="47">
        <v>1.05</v>
      </c>
    </row>
    <row r="96" spans="1:15" x14ac:dyDescent="0.35">
      <c r="A96" s="45">
        <v>308</v>
      </c>
      <c r="B96" s="45">
        <v>308</v>
      </c>
      <c r="C96" s="46" t="s">
        <v>147</v>
      </c>
      <c r="D96" s="47">
        <v>1592</v>
      </c>
      <c r="E96" s="47">
        <v>502</v>
      </c>
      <c r="F96" s="47">
        <v>98</v>
      </c>
      <c r="G96" s="47">
        <v>992</v>
      </c>
      <c r="H96" s="47">
        <v>287</v>
      </c>
      <c r="I96" s="48">
        <v>0.28931451612903225</v>
      </c>
      <c r="J96" s="47">
        <v>546</v>
      </c>
      <c r="K96" s="48">
        <v>0.55040322580645162</v>
      </c>
      <c r="L96" s="47">
        <v>18</v>
      </c>
      <c r="M96" s="48">
        <v>1.8145161290322582E-2</v>
      </c>
      <c r="N96" s="49">
        <v>55.947580645161288</v>
      </c>
      <c r="O96" s="47">
        <v>1.05</v>
      </c>
    </row>
    <row r="97" spans="1:15" x14ac:dyDescent="0.35">
      <c r="A97" s="45">
        <v>267</v>
      </c>
      <c r="B97" s="45">
        <v>267</v>
      </c>
      <c r="C97" s="46" t="s">
        <v>148</v>
      </c>
      <c r="D97" s="47">
        <v>328</v>
      </c>
      <c r="E97" s="47">
        <v>186</v>
      </c>
      <c r="F97" s="47">
        <v>24</v>
      </c>
      <c r="G97" s="47">
        <v>118</v>
      </c>
      <c r="H97" s="47">
        <v>44</v>
      </c>
      <c r="I97" s="48">
        <v>0.3728813559322034</v>
      </c>
      <c r="J97" s="47">
        <v>66</v>
      </c>
      <c r="K97" s="48">
        <v>0.55932203389830504</v>
      </c>
      <c r="L97" s="47">
        <v>0</v>
      </c>
      <c r="M97" s="48">
        <v>0</v>
      </c>
      <c r="N97" s="49">
        <v>55.932203389830505</v>
      </c>
      <c r="O97" s="47">
        <v>1.05</v>
      </c>
    </row>
    <row r="98" spans="1:15" x14ac:dyDescent="0.35">
      <c r="A98" s="45">
        <v>229</v>
      </c>
      <c r="B98" s="45">
        <v>229</v>
      </c>
      <c r="C98" s="46" t="s">
        <v>149</v>
      </c>
      <c r="D98" s="47">
        <v>838</v>
      </c>
      <c r="E98" s="47">
        <v>372</v>
      </c>
      <c r="F98" s="47">
        <v>58</v>
      </c>
      <c r="G98" s="47">
        <v>408</v>
      </c>
      <c r="H98" s="47">
        <v>161</v>
      </c>
      <c r="I98" s="48">
        <v>0.39460784313725489</v>
      </c>
      <c r="J98" s="47">
        <v>228</v>
      </c>
      <c r="K98" s="48">
        <v>0.55882352941176472</v>
      </c>
      <c r="L98" s="47">
        <v>0</v>
      </c>
      <c r="M98" s="48">
        <v>0</v>
      </c>
      <c r="N98" s="49">
        <v>55.882352941176471</v>
      </c>
      <c r="O98" s="47">
        <v>1.05</v>
      </c>
    </row>
    <row r="99" spans="1:15" x14ac:dyDescent="0.35">
      <c r="A99" s="45">
        <v>111</v>
      </c>
      <c r="B99" s="45">
        <v>111</v>
      </c>
      <c r="C99" s="46" t="s">
        <v>150</v>
      </c>
      <c r="D99" s="47">
        <v>2443</v>
      </c>
      <c r="E99" s="47">
        <v>1093</v>
      </c>
      <c r="F99" s="47">
        <v>168</v>
      </c>
      <c r="G99" s="47">
        <v>1182</v>
      </c>
      <c r="H99" s="47">
        <v>387</v>
      </c>
      <c r="I99" s="48">
        <v>0.32741116751269034</v>
      </c>
      <c r="J99" s="47">
        <v>652</v>
      </c>
      <c r="K99" s="48">
        <v>0.55160744500846026</v>
      </c>
      <c r="L99" s="47">
        <v>17</v>
      </c>
      <c r="M99" s="48">
        <v>1.4382402707275803E-2</v>
      </c>
      <c r="N99" s="49">
        <v>55.879864636209817</v>
      </c>
      <c r="O99" s="47">
        <v>1.05</v>
      </c>
    </row>
    <row r="100" spans="1:15" x14ac:dyDescent="0.35">
      <c r="A100" s="45">
        <v>90</v>
      </c>
      <c r="B100" s="45">
        <v>90</v>
      </c>
      <c r="C100" s="46" t="s">
        <v>151</v>
      </c>
      <c r="D100" s="47">
        <v>523</v>
      </c>
      <c r="E100" s="47">
        <v>231</v>
      </c>
      <c r="F100" s="47">
        <v>23</v>
      </c>
      <c r="G100" s="47">
        <v>269</v>
      </c>
      <c r="H100" s="47">
        <v>107</v>
      </c>
      <c r="I100" s="48">
        <v>0.39776951672862454</v>
      </c>
      <c r="J100" s="47">
        <v>150</v>
      </c>
      <c r="K100" s="48">
        <v>0.55762081784386619</v>
      </c>
      <c r="L100" s="47">
        <v>0</v>
      </c>
      <c r="M100" s="48">
        <v>0</v>
      </c>
      <c r="N100" s="49">
        <v>55.762081784386616</v>
      </c>
      <c r="O100" s="47">
        <v>1.05</v>
      </c>
    </row>
    <row r="101" spans="1:15" x14ac:dyDescent="0.35">
      <c r="A101" s="45">
        <v>28</v>
      </c>
      <c r="B101" s="45">
        <v>28</v>
      </c>
      <c r="C101" s="46" t="s">
        <v>152</v>
      </c>
      <c r="D101" s="47">
        <v>1140</v>
      </c>
      <c r="E101" s="47">
        <v>455</v>
      </c>
      <c r="F101" s="47">
        <v>122</v>
      </c>
      <c r="G101" s="47">
        <v>563</v>
      </c>
      <c r="H101" s="47">
        <v>187</v>
      </c>
      <c r="I101" s="48">
        <v>0.3321492007104796</v>
      </c>
      <c r="J101" s="47">
        <v>307</v>
      </c>
      <c r="K101" s="48">
        <v>0.54529307282415629</v>
      </c>
      <c r="L101" s="47">
        <v>12</v>
      </c>
      <c r="M101" s="48">
        <v>2.1314387211367674E-2</v>
      </c>
      <c r="N101" s="49">
        <v>55.595026642984017</v>
      </c>
      <c r="O101" s="47">
        <v>1.05</v>
      </c>
    </row>
    <row r="102" spans="1:15" x14ac:dyDescent="0.35">
      <c r="A102" s="45">
        <v>177</v>
      </c>
      <c r="B102" s="45">
        <v>177</v>
      </c>
      <c r="C102" s="46" t="s">
        <v>153</v>
      </c>
      <c r="D102" s="47">
        <v>778</v>
      </c>
      <c r="E102" s="47">
        <v>303</v>
      </c>
      <c r="F102" s="47">
        <v>27</v>
      </c>
      <c r="G102" s="47">
        <v>448</v>
      </c>
      <c r="H102" s="47">
        <v>164</v>
      </c>
      <c r="I102" s="48">
        <v>0.36607142857142855</v>
      </c>
      <c r="J102" s="47">
        <v>249</v>
      </c>
      <c r="K102" s="48">
        <v>0.5558035714285714</v>
      </c>
      <c r="L102" s="47">
        <v>0</v>
      </c>
      <c r="M102" s="48">
        <v>0</v>
      </c>
      <c r="N102" s="49">
        <v>55.580357142857146</v>
      </c>
      <c r="O102" s="47">
        <v>1.05</v>
      </c>
    </row>
    <row r="103" spans="1:15" x14ac:dyDescent="0.35">
      <c r="A103" s="45">
        <v>171</v>
      </c>
      <c r="B103" s="45">
        <v>171</v>
      </c>
      <c r="C103" s="46" t="s">
        <v>154</v>
      </c>
      <c r="D103" s="47">
        <v>2167</v>
      </c>
      <c r="E103" s="47">
        <v>821</v>
      </c>
      <c r="F103" s="47">
        <v>84</v>
      </c>
      <c r="G103" s="47">
        <v>1262</v>
      </c>
      <c r="H103" s="47">
        <v>476</v>
      </c>
      <c r="I103" s="48">
        <v>0.37717908082408874</v>
      </c>
      <c r="J103" s="47">
        <v>699</v>
      </c>
      <c r="K103" s="48">
        <v>0.5538827258320127</v>
      </c>
      <c r="L103" s="47">
        <v>1</v>
      </c>
      <c r="M103" s="48">
        <v>7.9239302694136295E-4</v>
      </c>
      <c r="N103" s="49">
        <v>55.427892234548338</v>
      </c>
      <c r="O103" s="47">
        <v>1.05</v>
      </c>
    </row>
    <row r="104" spans="1:15" x14ac:dyDescent="0.35">
      <c r="A104" s="45">
        <v>97</v>
      </c>
      <c r="B104" s="45">
        <v>97</v>
      </c>
      <c r="C104" s="46" t="s">
        <v>155</v>
      </c>
      <c r="D104" s="47">
        <v>4347</v>
      </c>
      <c r="E104" s="47">
        <v>1525</v>
      </c>
      <c r="F104" s="47">
        <v>417</v>
      </c>
      <c r="G104" s="47">
        <v>2405</v>
      </c>
      <c r="H104" s="47">
        <v>875</v>
      </c>
      <c r="I104" s="48">
        <v>0.36382536382536385</v>
      </c>
      <c r="J104" s="47">
        <v>1327</v>
      </c>
      <c r="K104" s="48">
        <v>0.55176715176715174</v>
      </c>
      <c r="L104" s="47">
        <v>2</v>
      </c>
      <c r="M104" s="48">
        <v>8.3160083160083165E-4</v>
      </c>
      <c r="N104" s="49">
        <v>55.218295218295218</v>
      </c>
      <c r="O104" s="47">
        <v>1.05</v>
      </c>
    </row>
    <row r="105" spans="1:15" x14ac:dyDescent="0.35">
      <c r="A105" s="45">
        <v>5707</v>
      </c>
      <c r="B105" s="45">
        <v>5707</v>
      </c>
      <c r="C105" s="46" t="s">
        <v>156</v>
      </c>
      <c r="D105" s="47">
        <v>262</v>
      </c>
      <c r="E105" s="47">
        <v>120</v>
      </c>
      <c r="F105" s="47">
        <v>6</v>
      </c>
      <c r="G105" s="47">
        <v>136</v>
      </c>
      <c r="H105" s="47">
        <v>44</v>
      </c>
      <c r="I105" s="48">
        <v>0.3235294117647059</v>
      </c>
      <c r="J105" s="47">
        <v>75</v>
      </c>
      <c r="K105" s="48">
        <v>0.55147058823529416</v>
      </c>
      <c r="L105" s="47">
        <v>0</v>
      </c>
      <c r="M105" s="48">
        <v>0</v>
      </c>
      <c r="N105" s="49">
        <v>55.147058823529413</v>
      </c>
      <c r="O105" s="47">
        <v>1.05</v>
      </c>
    </row>
    <row r="106" spans="1:15" x14ac:dyDescent="0.35">
      <c r="A106" s="45">
        <v>213</v>
      </c>
      <c r="B106" s="45">
        <v>213</v>
      </c>
      <c r="C106" s="46" t="s">
        <v>157</v>
      </c>
      <c r="D106" s="47">
        <v>464</v>
      </c>
      <c r="E106" s="47">
        <v>204</v>
      </c>
      <c r="F106" s="47">
        <v>26</v>
      </c>
      <c r="G106" s="47">
        <v>234</v>
      </c>
      <c r="H106" s="47">
        <v>70</v>
      </c>
      <c r="I106" s="48">
        <v>0.29914529914529914</v>
      </c>
      <c r="J106" s="47">
        <v>129</v>
      </c>
      <c r="K106" s="48">
        <v>0.55128205128205132</v>
      </c>
      <c r="L106" s="47">
        <v>0</v>
      </c>
      <c r="M106" s="48">
        <v>0</v>
      </c>
      <c r="N106" s="49">
        <v>55.128205128205131</v>
      </c>
      <c r="O106" s="47">
        <v>1.05</v>
      </c>
    </row>
    <row r="107" spans="1:15" x14ac:dyDescent="0.35">
      <c r="A107" s="50">
        <v>309</v>
      </c>
      <c r="B107" s="50">
        <v>309</v>
      </c>
      <c r="C107" s="51" t="s">
        <v>158</v>
      </c>
      <c r="D107" s="52">
        <v>1244</v>
      </c>
      <c r="E107" s="52">
        <v>503</v>
      </c>
      <c r="F107" s="52">
        <v>52</v>
      </c>
      <c r="G107" s="52">
        <v>689</v>
      </c>
      <c r="H107" s="52">
        <v>249</v>
      </c>
      <c r="I107" s="53">
        <v>0.36139332365747462</v>
      </c>
      <c r="J107" s="52">
        <v>377</v>
      </c>
      <c r="K107" s="53">
        <v>0.54716981132075471</v>
      </c>
      <c r="L107" s="52">
        <v>2</v>
      </c>
      <c r="M107" s="53">
        <v>2.9027576197387518E-3</v>
      </c>
      <c r="N107" s="54">
        <v>54.862119013062411</v>
      </c>
      <c r="O107" s="52">
        <v>1</v>
      </c>
    </row>
    <row r="108" spans="1:15" x14ac:dyDescent="0.35">
      <c r="A108" s="50">
        <v>3969</v>
      </c>
      <c r="B108" s="50">
        <v>3969</v>
      </c>
      <c r="C108" s="51" t="s">
        <v>159</v>
      </c>
      <c r="D108" s="52">
        <v>756</v>
      </c>
      <c r="E108" s="52">
        <v>315</v>
      </c>
      <c r="F108" s="52">
        <v>29</v>
      </c>
      <c r="G108" s="52">
        <v>412</v>
      </c>
      <c r="H108" s="52">
        <v>155</v>
      </c>
      <c r="I108" s="53">
        <v>0.37621359223300971</v>
      </c>
      <c r="J108" s="52">
        <v>225</v>
      </c>
      <c r="K108" s="53">
        <v>0.54611650485436891</v>
      </c>
      <c r="L108" s="52">
        <v>0</v>
      </c>
      <c r="M108" s="53">
        <v>0</v>
      </c>
      <c r="N108" s="54">
        <v>54.61165048543689</v>
      </c>
      <c r="O108" s="52">
        <v>1</v>
      </c>
    </row>
    <row r="109" spans="1:15" x14ac:dyDescent="0.35">
      <c r="A109" s="50">
        <v>62</v>
      </c>
      <c r="B109" s="50">
        <v>62</v>
      </c>
      <c r="C109" s="51" t="s">
        <v>160</v>
      </c>
      <c r="D109" s="52">
        <v>2631</v>
      </c>
      <c r="E109" s="52">
        <v>1038</v>
      </c>
      <c r="F109" s="52">
        <v>225</v>
      </c>
      <c r="G109" s="52">
        <v>1368</v>
      </c>
      <c r="H109" s="52">
        <v>476</v>
      </c>
      <c r="I109" s="53">
        <v>0.34795321637426901</v>
      </c>
      <c r="J109" s="52">
        <v>735</v>
      </c>
      <c r="K109" s="53">
        <v>0.53728070175438591</v>
      </c>
      <c r="L109" s="52">
        <v>22</v>
      </c>
      <c r="M109" s="53">
        <v>1.6081871345029239E-2</v>
      </c>
      <c r="N109" s="54">
        <v>54.532163742690059</v>
      </c>
      <c r="O109" s="52">
        <v>1</v>
      </c>
    </row>
    <row r="110" spans="1:15" ht="28" x14ac:dyDescent="0.35">
      <c r="A110" s="50">
        <v>104</v>
      </c>
      <c r="B110" s="50">
        <v>104</v>
      </c>
      <c r="C110" s="51" t="s">
        <v>161</v>
      </c>
      <c r="D110" s="52">
        <v>2821</v>
      </c>
      <c r="E110" s="52">
        <v>1191</v>
      </c>
      <c r="F110" s="52">
        <v>186</v>
      </c>
      <c r="G110" s="52">
        <v>1444</v>
      </c>
      <c r="H110" s="52">
        <v>448</v>
      </c>
      <c r="I110" s="53">
        <v>0.31024930747922436</v>
      </c>
      <c r="J110" s="52">
        <v>781</v>
      </c>
      <c r="K110" s="53">
        <v>0.54085872576177285</v>
      </c>
      <c r="L110" s="52">
        <v>3</v>
      </c>
      <c r="M110" s="53">
        <v>2.0775623268698062E-3</v>
      </c>
      <c r="N110" s="54">
        <v>54.189750692520775</v>
      </c>
      <c r="O110" s="52">
        <v>1</v>
      </c>
    </row>
    <row r="111" spans="1:15" x14ac:dyDescent="0.35">
      <c r="A111" s="50">
        <v>61</v>
      </c>
      <c r="B111" s="50">
        <v>61</v>
      </c>
      <c r="C111" s="51" t="s">
        <v>162</v>
      </c>
      <c r="D111" s="52">
        <v>2125</v>
      </c>
      <c r="E111" s="52">
        <v>970</v>
      </c>
      <c r="F111" s="52">
        <v>110</v>
      </c>
      <c r="G111" s="52">
        <v>1045</v>
      </c>
      <c r="H111" s="52">
        <v>314</v>
      </c>
      <c r="I111" s="53">
        <v>0.30047846889952151</v>
      </c>
      <c r="J111" s="52">
        <v>547</v>
      </c>
      <c r="K111" s="53">
        <v>0.52344497607655505</v>
      </c>
      <c r="L111" s="52">
        <v>37</v>
      </c>
      <c r="M111" s="53">
        <v>3.5406698564593303E-2</v>
      </c>
      <c r="N111" s="54">
        <v>54.114832535885171</v>
      </c>
      <c r="O111" s="52">
        <v>1</v>
      </c>
    </row>
    <row r="112" spans="1:15" x14ac:dyDescent="0.35">
      <c r="A112" s="50">
        <v>167</v>
      </c>
      <c r="B112" s="50">
        <v>167</v>
      </c>
      <c r="C112" s="51" t="s">
        <v>163</v>
      </c>
      <c r="D112" s="52">
        <v>464</v>
      </c>
      <c r="E112" s="52">
        <v>168</v>
      </c>
      <c r="F112" s="52">
        <v>38</v>
      </c>
      <c r="G112" s="52">
        <v>258</v>
      </c>
      <c r="H112" s="52">
        <v>80</v>
      </c>
      <c r="I112" s="53">
        <v>0.31007751937984496</v>
      </c>
      <c r="J112" s="52">
        <v>138</v>
      </c>
      <c r="K112" s="53">
        <v>0.53488372093023251</v>
      </c>
      <c r="L112" s="52">
        <v>0</v>
      </c>
      <c r="M112" s="53">
        <v>0</v>
      </c>
      <c r="N112" s="54">
        <v>53.488372093023258</v>
      </c>
      <c r="O112" s="52">
        <v>1</v>
      </c>
    </row>
    <row r="113" spans="1:15" x14ac:dyDescent="0.35">
      <c r="A113" s="50">
        <v>91</v>
      </c>
      <c r="B113" s="50">
        <v>91</v>
      </c>
      <c r="C113" s="51" t="s">
        <v>164</v>
      </c>
      <c r="D113" s="52">
        <v>1175</v>
      </c>
      <c r="E113" s="52">
        <v>603</v>
      </c>
      <c r="F113" s="52">
        <v>151</v>
      </c>
      <c r="G113" s="52">
        <v>421</v>
      </c>
      <c r="H113" s="52">
        <v>159</v>
      </c>
      <c r="I113" s="53">
        <v>0.37767220902612825</v>
      </c>
      <c r="J113" s="52">
        <v>225</v>
      </c>
      <c r="K113" s="53">
        <v>0.53444180522565321</v>
      </c>
      <c r="L113" s="52">
        <v>0</v>
      </c>
      <c r="M113" s="53">
        <v>0</v>
      </c>
      <c r="N113" s="54">
        <v>53.444180522565318</v>
      </c>
      <c r="O113" s="52">
        <v>1</v>
      </c>
    </row>
    <row r="114" spans="1:15" ht="21.75" customHeight="1" x14ac:dyDescent="0.35">
      <c r="A114" s="50">
        <v>114</v>
      </c>
      <c r="B114" s="50">
        <v>114</v>
      </c>
      <c r="C114" s="51" t="s">
        <v>165</v>
      </c>
      <c r="D114" s="52">
        <v>603</v>
      </c>
      <c r="E114" s="52">
        <v>297</v>
      </c>
      <c r="F114" s="52">
        <v>38</v>
      </c>
      <c r="G114" s="52">
        <v>268</v>
      </c>
      <c r="H114" s="52">
        <v>87</v>
      </c>
      <c r="I114" s="53">
        <v>0.32462686567164178</v>
      </c>
      <c r="J114" s="52">
        <v>143</v>
      </c>
      <c r="K114" s="53">
        <v>0.53358208955223885</v>
      </c>
      <c r="L114" s="52">
        <v>0</v>
      </c>
      <c r="M114" s="53">
        <v>0</v>
      </c>
      <c r="N114" s="54">
        <v>53.35820895522388</v>
      </c>
      <c r="O114" s="52">
        <v>1</v>
      </c>
    </row>
    <row r="115" spans="1:15" x14ac:dyDescent="0.35">
      <c r="A115" s="50">
        <v>220</v>
      </c>
      <c r="B115" s="50">
        <v>220</v>
      </c>
      <c r="C115" s="51" t="s">
        <v>166</v>
      </c>
      <c r="D115" s="52">
        <v>369</v>
      </c>
      <c r="E115" s="52">
        <v>161</v>
      </c>
      <c r="F115" s="52">
        <v>54</v>
      </c>
      <c r="G115" s="52">
        <v>154</v>
      </c>
      <c r="H115" s="52">
        <v>54</v>
      </c>
      <c r="I115" s="53">
        <v>0.35064935064935066</v>
      </c>
      <c r="J115" s="52">
        <v>82</v>
      </c>
      <c r="K115" s="53">
        <v>0.53246753246753242</v>
      </c>
      <c r="L115" s="52">
        <v>0</v>
      </c>
      <c r="M115" s="53">
        <v>0</v>
      </c>
      <c r="N115" s="54">
        <v>53.246753246753244</v>
      </c>
      <c r="O115" s="52">
        <v>1</v>
      </c>
    </row>
    <row r="116" spans="1:15" ht="28" x14ac:dyDescent="0.35">
      <c r="A116" s="50">
        <v>34</v>
      </c>
      <c r="B116" s="50">
        <v>34</v>
      </c>
      <c r="C116" s="51" t="s">
        <v>167</v>
      </c>
      <c r="D116" s="52">
        <v>1447</v>
      </c>
      <c r="E116" s="52">
        <v>674</v>
      </c>
      <c r="F116" s="52">
        <v>100</v>
      </c>
      <c r="G116" s="52">
        <v>673</v>
      </c>
      <c r="H116" s="52">
        <v>225</v>
      </c>
      <c r="I116" s="53">
        <v>0.33432392273402672</v>
      </c>
      <c r="J116" s="52">
        <v>354</v>
      </c>
      <c r="K116" s="53">
        <v>0.5260029717682021</v>
      </c>
      <c r="L116" s="52">
        <v>0</v>
      </c>
      <c r="M116" s="53">
        <v>0</v>
      </c>
      <c r="N116" s="54">
        <v>52.600297176820206</v>
      </c>
      <c r="O116" s="52">
        <v>1</v>
      </c>
    </row>
    <row r="117" spans="1:15" x14ac:dyDescent="0.35">
      <c r="A117" s="50">
        <v>138</v>
      </c>
      <c r="B117" s="50">
        <v>138</v>
      </c>
      <c r="C117" s="51" t="s">
        <v>168</v>
      </c>
      <c r="D117" s="52">
        <v>1132</v>
      </c>
      <c r="E117" s="52">
        <v>520</v>
      </c>
      <c r="F117" s="52">
        <v>73</v>
      </c>
      <c r="G117" s="52">
        <v>539</v>
      </c>
      <c r="H117" s="52">
        <v>182</v>
      </c>
      <c r="I117" s="53">
        <v>0.33766233766233766</v>
      </c>
      <c r="J117" s="52">
        <v>281</v>
      </c>
      <c r="K117" s="53">
        <v>0.52133580705009275</v>
      </c>
      <c r="L117" s="52">
        <v>3</v>
      </c>
      <c r="M117" s="53">
        <v>5.5658627087198514E-3</v>
      </c>
      <c r="N117" s="54">
        <v>52.411873840445267</v>
      </c>
      <c r="O117" s="52">
        <v>1</v>
      </c>
    </row>
    <row r="118" spans="1:15" x14ac:dyDescent="0.35">
      <c r="A118" s="50">
        <v>172</v>
      </c>
      <c r="B118" s="50">
        <v>172</v>
      </c>
      <c r="C118" s="51" t="s">
        <v>169</v>
      </c>
      <c r="D118" s="52">
        <v>974</v>
      </c>
      <c r="E118" s="52">
        <v>359</v>
      </c>
      <c r="F118" s="52">
        <v>72</v>
      </c>
      <c r="G118" s="52">
        <v>543</v>
      </c>
      <c r="H118" s="52">
        <v>180</v>
      </c>
      <c r="I118" s="53">
        <v>0.33149171270718231</v>
      </c>
      <c r="J118" s="52">
        <v>283</v>
      </c>
      <c r="K118" s="53">
        <v>0.52117863720073665</v>
      </c>
      <c r="L118" s="52">
        <v>0</v>
      </c>
      <c r="M118" s="53">
        <v>0</v>
      </c>
      <c r="N118" s="54">
        <v>52.117863720073665</v>
      </c>
      <c r="O118" s="52">
        <v>1</v>
      </c>
    </row>
    <row r="119" spans="1:15" ht="28" x14ac:dyDescent="0.35">
      <c r="A119" s="50">
        <v>341</v>
      </c>
      <c r="B119" s="50">
        <v>341</v>
      </c>
      <c r="C119" s="51" t="s">
        <v>170</v>
      </c>
      <c r="D119" s="52">
        <v>1169</v>
      </c>
      <c r="E119" s="52">
        <v>612</v>
      </c>
      <c r="F119" s="52">
        <v>85</v>
      </c>
      <c r="G119" s="52">
        <v>472</v>
      </c>
      <c r="H119" s="52">
        <v>123</v>
      </c>
      <c r="I119" s="53">
        <v>0.26059322033898308</v>
      </c>
      <c r="J119" s="52">
        <v>238</v>
      </c>
      <c r="K119" s="53">
        <v>0.50423728813559321</v>
      </c>
      <c r="L119" s="52">
        <v>14</v>
      </c>
      <c r="M119" s="53">
        <v>2.9661016949152543E-2</v>
      </c>
      <c r="N119" s="54">
        <v>51.906779661016948</v>
      </c>
      <c r="O119" s="52">
        <v>1</v>
      </c>
    </row>
    <row r="120" spans="1:15" ht="28" x14ac:dyDescent="0.35">
      <c r="A120" s="50">
        <v>126</v>
      </c>
      <c r="B120" s="50">
        <v>126</v>
      </c>
      <c r="C120" s="51" t="s">
        <v>171</v>
      </c>
      <c r="D120" s="52">
        <v>789</v>
      </c>
      <c r="E120" s="52">
        <v>331</v>
      </c>
      <c r="F120" s="52">
        <v>32</v>
      </c>
      <c r="G120" s="52">
        <v>426</v>
      </c>
      <c r="H120" s="52">
        <v>144</v>
      </c>
      <c r="I120" s="53">
        <v>0.3380281690140845</v>
      </c>
      <c r="J120" s="52">
        <v>221</v>
      </c>
      <c r="K120" s="53">
        <v>0.51877934272300474</v>
      </c>
      <c r="L120" s="52">
        <v>0</v>
      </c>
      <c r="M120" s="53">
        <v>0</v>
      </c>
      <c r="N120" s="54">
        <v>51.877934272300472</v>
      </c>
      <c r="O120" s="52">
        <v>1</v>
      </c>
    </row>
    <row r="121" spans="1:15" x14ac:dyDescent="0.35">
      <c r="A121" s="50">
        <v>248</v>
      </c>
      <c r="B121" s="50">
        <v>248</v>
      </c>
      <c r="C121" s="51" t="s">
        <v>172</v>
      </c>
      <c r="D121" s="52">
        <v>1227</v>
      </c>
      <c r="E121" s="52">
        <v>474</v>
      </c>
      <c r="F121" s="52">
        <v>88</v>
      </c>
      <c r="G121" s="52">
        <v>665</v>
      </c>
      <c r="H121" s="52">
        <v>236</v>
      </c>
      <c r="I121" s="53">
        <v>0.35488721804511281</v>
      </c>
      <c r="J121" s="52">
        <v>344</v>
      </c>
      <c r="K121" s="53">
        <v>0.5172932330827068</v>
      </c>
      <c r="L121" s="52">
        <v>1</v>
      </c>
      <c r="M121" s="53">
        <v>1.5037593984962407E-3</v>
      </c>
      <c r="N121" s="54">
        <v>51.804511278195491</v>
      </c>
      <c r="O121" s="52">
        <v>1</v>
      </c>
    </row>
    <row r="122" spans="1:15" ht="28" x14ac:dyDescent="0.35">
      <c r="A122" s="50">
        <v>129</v>
      </c>
      <c r="B122" s="50">
        <v>196</v>
      </c>
      <c r="C122" s="51" t="s">
        <v>173</v>
      </c>
      <c r="D122" s="52">
        <v>238</v>
      </c>
      <c r="E122" s="52">
        <v>156</v>
      </c>
      <c r="F122" s="52">
        <v>12</v>
      </c>
      <c r="G122" s="52">
        <v>70</v>
      </c>
      <c r="H122" s="52">
        <v>20</v>
      </c>
      <c r="I122" s="53">
        <v>0.2857142857142857</v>
      </c>
      <c r="J122" s="52">
        <v>36</v>
      </c>
      <c r="K122" s="53">
        <v>0.51428571428571423</v>
      </c>
      <c r="L122" s="52">
        <v>0</v>
      </c>
      <c r="M122" s="53">
        <v>0</v>
      </c>
      <c r="N122" s="54">
        <v>51.428571428571431</v>
      </c>
      <c r="O122" s="52">
        <v>1</v>
      </c>
    </row>
    <row r="123" spans="1:15" x14ac:dyDescent="0.35">
      <c r="A123" s="50">
        <v>79</v>
      </c>
      <c r="B123" s="50">
        <v>79</v>
      </c>
      <c r="C123" s="51" t="s">
        <v>174</v>
      </c>
      <c r="D123" s="52">
        <v>728</v>
      </c>
      <c r="E123" s="52">
        <v>217</v>
      </c>
      <c r="F123" s="52">
        <v>76</v>
      </c>
      <c r="G123" s="52">
        <v>435</v>
      </c>
      <c r="H123" s="52">
        <v>127</v>
      </c>
      <c r="I123" s="53">
        <v>0.29195402298850576</v>
      </c>
      <c r="J123" s="52">
        <v>222</v>
      </c>
      <c r="K123" s="53">
        <v>0.51034482758620692</v>
      </c>
      <c r="L123" s="52">
        <v>0</v>
      </c>
      <c r="M123" s="53">
        <v>0</v>
      </c>
      <c r="N123" s="54">
        <v>51.03448275862069</v>
      </c>
      <c r="O123" s="52">
        <v>1</v>
      </c>
    </row>
    <row r="124" spans="1:15" x14ac:dyDescent="0.35">
      <c r="A124" s="50">
        <v>315</v>
      </c>
      <c r="B124" s="50">
        <v>315</v>
      </c>
      <c r="C124" s="51" t="s">
        <v>175</v>
      </c>
      <c r="D124" s="52">
        <v>444</v>
      </c>
      <c r="E124" s="52">
        <v>177</v>
      </c>
      <c r="F124" s="52">
        <v>28</v>
      </c>
      <c r="G124" s="52">
        <v>239</v>
      </c>
      <c r="H124" s="52">
        <v>68</v>
      </c>
      <c r="I124" s="53">
        <v>0.28451882845188287</v>
      </c>
      <c r="J124" s="52">
        <v>118</v>
      </c>
      <c r="K124" s="53">
        <v>0.49372384937238495</v>
      </c>
      <c r="L124" s="52">
        <v>7</v>
      </c>
      <c r="M124" s="53">
        <v>2.9288702928870293E-2</v>
      </c>
      <c r="N124" s="54">
        <v>50.836820083682007</v>
      </c>
      <c r="O124" s="52">
        <v>1</v>
      </c>
    </row>
    <row r="125" spans="1:15" x14ac:dyDescent="0.35">
      <c r="A125" s="50">
        <v>265</v>
      </c>
      <c r="B125" s="50">
        <v>265</v>
      </c>
      <c r="C125" s="51" t="s">
        <v>176</v>
      </c>
      <c r="D125" s="52">
        <v>796</v>
      </c>
      <c r="E125" s="52">
        <v>244</v>
      </c>
      <c r="F125" s="52">
        <v>63</v>
      </c>
      <c r="G125" s="52">
        <v>489</v>
      </c>
      <c r="H125" s="52">
        <v>150</v>
      </c>
      <c r="I125" s="53">
        <v>0.30674846625766872</v>
      </c>
      <c r="J125" s="52">
        <v>245</v>
      </c>
      <c r="K125" s="53">
        <v>0.50102249488752559</v>
      </c>
      <c r="L125" s="52">
        <v>6</v>
      </c>
      <c r="M125" s="53">
        <v>1.2269938650306749E-2</v>
      </c>
      <c r="N125" s="54">
        <v>50.715746421267895</v>
      </c>
      <c r="O125" s="52">
        <v>1</v>
      </c>
    </row>
    <row r="126" spans="1:15" ht="28" x14ac:dyDescent="0.35">
      <c r="A126" s="50">
        <v>105</v>
      </c>
      <c r="B126" s="50">
        <v>105</v>
      </c>
      <c r="C126" s="51" t="s">
        <v>177</v>
      </c>
      <c r="D126" s="52">
        <v>1555</v>
      </c>
      <c r="E126" s="52">
        <v>603</v>
      </c>
      <c r="F126" s="52">
        <v>129</v>
      </c>
      <c r="G126" s="52">
        <v>823</v>
      </c>
      <c r="H126" s="52">
        <v>272</v>
      </c>
      <c r="I126" s="53">
        <v>0.33049817739975701</v>
      </c>
      <c r="J126" s="52">
        <v>416</v>
      </c>
      <c r="K126" s="53">
        <v>0.50546780072904007</v>
      </c>
      <c r="L126" s="52">
        <v>2</v>
      </c>
      <c r="M126" s="53">
        <v>2.4301336573511541E-3</v>
      </c>
      <c r="N126" s="54">
        <v>50.668286755771568</v>
      </c>
      <c r="O126" s="52">
        <v>1</v>
      </c>
    </row>
    <row r="127" spans="1:15" ht="28" x14ac:dyDescent="0.35">
      <c r="A127" s="50">
        <v>200</v>
      </c>
      <c r="B127" s="50">
        <v>196</v>
      </c>
      <c r="C127" s="51" t="s">
        <v>178</v>
      </c>
      <c r="D127" s="52">
        <v>74</v>
      </c>
      <c r="E127" s="52">
        <v>35</v>
      </c>
      <c r="F127" s="52">
        <v>9</v>
      </c>
      <c r="G127" s="52">
        <v>30</v>
      </c>
      <c r="H127" s="52">
        <v>9</v>
      </c>
      <c r="I127" s="53">
        <v>0.3</v>
      </c>
      <c r="J127" s="52">
        <v>15</v>
      </c>
      <c r="K127" s="53">
        <v>0.5</v>
      </c>
      <c r="L127" s="52">
        <v>0</v>
      </c>
      <c r="M127" s="53">
        <v>0</v>
      </c>
      <c r="N127" s="54">
        <v>50</v>
      </c>
      <c r="O127" s="52">
        <v>1</v>
      </c>
    </row>
    <row r="128" spans="1:15" ht="42" x14ac:dyDescent="0.35">
      <c r="A128" s="50">
        <v>1332</v>
      </c>
      <c r="B128" s="50">
        <v>17</v>
      </c>
      <c r="C128" s="51" t="s">
        <v>179</v>
      </c>
      <c r="D128" s="52">
        <v>44</v>
      </c>
      <c r="E128" s="52">
        <v>32</v>
      </c>
      <c r="F128" s="52">
        <v>4</v>
      </c>
      <c r="G128" s="52">
        <v>8</v>
      </c>
      <c r="H128" s="52">
        <v>1</v>
      </c>
      <c r="I128" s="53">
        <v>0.125</v>
      </c>
      <c r="J128" s="52">
        <v>4</v>
      </c>
      <c r="K128" s="53">
        <v>0.5</v>
      </c>
      <c r="L128" s="52">
        <v>0</v>
      </c>
      <c r="M128" s="53">
        <v>0</v>
      </c>
      <c r="N128" s="54">
        <v>50</v>
      </c>
      <c r="O128" s="52">
        <v>1</v>
      </c>
    </row>
    <row r="129" spans="1:15" x14ac:dyDescent="0.35">
      <c r="A129" s="50">
        <v>137</v>
      </c>
      <c r="B129" s="50">
        <v>137</v>
      </c>
      <c r="C129" s="51" t="s">
        <v>180</v>
      </c>
      <c r="D129" s="52">
        <v>1083</v>
      </c>
      <c r="E129" s="52">
        <v>548</v>
      </c>
      <c r="F129" s="52">
        <v>72</v>
      </c>
      <c r="G129" s="52">
        <v>463</v>
      </c>
      <c r="H129" s="52">
        <v>147</v>
      </c>
      <c r="I129" s="53">
        <v>0.31749460043196542</v>
      </c>
      <c r="J129" s="52">
        <v>230</v>
      </c>
      <c r="K129" s="53">
        <v>0.49676025917926564</v>
      </c>
      <c r="L129" s="52">
        <v>0</v>
      </c>
      <c r="M129" s="53">
        <v>0</v>
      </c>
      <c r="N129" s="54">
        <v>49.676025917926566</v>
      </c>
      <c r="O129" s="52">
        <v>1</v>
      </c>
    </row>
    <row r="130" spans="1:15" ht="28" x14ac:dyDescent="0.35">
      <c r="A130" s="50">
        <v>81</v>
      </c>
      <c r="B130" s="50">
        <v>81</v>
      </c>
      <c r="C130" s="51" t="s">
        <v>181</v>
      </c>
      <c r="D130" s="52">
        <v>850</v>
      </c>
      <c r="E130" s="52">
        <v>308</v>
      </c>
      <c r="F130" s="52">
        <v>44</v>
      </c>
      <c r="G130" s="52">
        <v>498</v>
      </c>
      <c r="H130" s="52">
        <v>157</v>
      </c>
      <c r="I130" s="53">
        <v>0.31526104417670681</v>
      </c>
      <c r="J130" s="52">
        <v>226</v>
      </c>
      <c r="K130" s="53">
        <v>0.45381526104417669</v>
      </c>
      <c r="L130" s="52">
        <v>38</v>
      </c>
      <c r="M130" s="53">
        <v>7.6305220883534142E-2</v>
      </c>
      <c r="N130" s="54">
        <v>49.196787148594375</v>
      </c>
      <c r="O130" s="52">
        <v>1</v>
      </c>
    </row>
    <row r="131" spans="1:15" ht="28" x14ac:dyDescent="0.35">
      <c r="A131" s="50">
        <v>166</v>
      </c>
      <c r="B131" s="50">
        <v>166</v>
      </c>
      <c r="C131" s="51" t="s">
        <v>182</v>
      </c>
      <c r="D131" s="52">
        <v>1034</v>
      </c>
      <c r="E131" s="52">
        <v>497</v>
      </c>
      <c r="F131" s="52">
        <v>49</v>
      </c>
      <c r="G131" s="52">
        <v>488</v>
      </c>
      <c r="H131" s="52">
        <v>157</v>
      </c>
      <c r="I131" s="53">
        <v>0.32172131147540983</v>
      </c>
      <c r="J131" s="52">
        <v>238</v>
      </c>
      <c r="K131" s="53">
        <v>0.48770491803278687</v>
      </c>
      <c r="L131" s="52">
        <v>0</v>
      </c>
      <c r="M131" s="53">
        <v>0</v>
      </c>
      <c r="N131" s="54">
        <v>48.770491803278688</v>
      </c>
      <c r="O131" s="52">
        <v>1</v>
      </c>
    </row>
    <row r="132" spans="1:15" ht="28" x14ac:dyDescent="0.35">
      <c r="A132" s="50">
        <v>1337</v>
      </c>
      <c r="B132" s="50">
        <v>196</v>
      </c>
      <c r="C132" s="51" t="s">
        <v>183</v>
      </c>
      <c r="D132" s="52">
        <v>374</v>
      </c>
      <c r="E132" s="52">
        <v>257</v>
      </c>
      <c r="F132" s="52">
        <v>16</v>
      </c>
      <c r="G132" s="52">
        <v>101</v>
      </c>
      <c r="H132" s="52">
        <v>29</v>
      </c>
      <c r="I132" s="53">
        <v>0.28712871287128711</v>
      </c>
      <c r="J132" s="52">
        <v>49</v>
      </c>
      <c r="K132" s="53">
        <v>0.48514851485148514</v>
      </c>
      <c r="L132" s="52">
        <v>0</v>
      </c>
      <c r="M132" s="53">
        <v>0</v>
      </c>
      <c r="N132" s="54">
        <v>48.514851485148512</v>
      </c>
      <c r="O132" s="52">
        <v>1</v>
      </c>
    </row>
    <row r="133" spans="1:15" ht="28" x14ac:dyDescent="0.35">
      <c r="A133" s="50">
        <v>174</v>
      </c>
      <c r="B133" s="50">
        <v>174</v>
      </c>
      <c r="C133" s="51" t="s">
        <v>184</v>
      </c>
      <c r="D133" s="52">
        <v>5640</v>
      </c>
      <c r="E133" s="52">
        <v>2107</v>
      </c>
      <c r="F133" s="52">
        <v>732</v>
      </c>
      <c r="G133" s="52">
        <v>2801</v>
      </c>
      <c r="H133" s="52">
        <v>859</v>
      </c>
      <c r="I133" s="53">
        <v>0.30667618707604427</v>
      </c>
      <c r="J133" s="52">
        <v>1338</v>
      </c>
      <c r="K133" s="53">
        <v>0.47768654052124243</v>
      </c>
      <c r="L133" s="52">
        <v>0</v>
      </c>
      <c r="M133" s="53">
        <v>0</v>
      </c>
      <c r="N133" s="54">
        <v>47.768654052124241</v>
      </c>
      <c r="O133" s="52">
        <v>1</v>
      </c>
    </row>
    <row r="134" spans="1:15" x14ac:dyDescent="0.35">
      <c r="A134" s="50">
        <v>5780</v>
      </c>
      <c r="B134" s="50">
        <v>5780</v>
      </c>
      <c r="C134" s="55" t="s">
        <v>185</v>
      </c>
      <c r="D134" s="52">
        <v>534</v>
      </c>
      <c r="E134" s="52">
        <v>255</v>
      </c>
      <c r="F134" s="52">
        <v>34</v>
      </c>
      <c r="G134" s="52">
        <v>245</v>
      </c>
      <c r="H134" s="52">
        <v>67</v>
      </c>
      <c r="I134" s="53">
        <v>0.27346938775510204</v>
      </c>
      <c r="J134" s="52">
        <v>116</v>
      </c>
      <c r="K134" s="53">
        <v>0.47346938775510206</v>
      </c>
      <c r="L134" s="52">
        <v>0</v>
      </c>
      <c r="M134" s="53">
        <v>0</v>
      </c>
      <c r="N134" s="54">
        <v>47.346938775510203</v>
      </c>
      <c r="O134" s="52">
        <v>1</v>
      </c>
    </row>
    <row r="135" spans="1:15" x14ac:dyDescent="0.35">
      <c r="A135" s="50">
        <v>43</v>
      </c>
      <c r="B135" s="50">
        <v>43</v>
      </c>
      <c r="C135" s="51" t="s">
        <v>186</v>
      </c>
      <c r="D135" s="52">
        <v>605</v>
      </c>
      <c r="E135" s="52">
        <v>346</v>
      </c>
      <c r="F135" s="52">
        <v>40</v>
      </c>
      <c r="G135" s="52">
        <v>219</v>
      </c>
      <c r="H135" s="52">
        <v>68</v>
      </c>
      <c r="I135" s="53">
        <v>0.31050228310502281</v>
      </c>
      <c r="J135" s="52">
        <v>103</v>
      </c>
      <c r="K135" s="53">
        <v>0.47031963470319632</v>
      </c>
      <c r="L135" s="52">
        <v>0</v>
      </c>
      <c r="M135" s="53">
        <v>0</v>
      </c>
      <c r="N135" s="54">
        <v>47.031963470319631</v>
      </c>
      <c r="O135" s="52">
        <v>1</v>
      </c>
    </row>
    <row r="136" spans="1:15" ht="42" x14ac:dyDescent="0.35">
      <c r="A136" s="50">
        <v>258</v>
      </c>
      <c r="B136" s="50">
        <v>7</v>
      </c>
      <c r="C136" s="51" t="s">
        <v>187</v>
      </c>
      <c r="D136" s="52">
        <v>260</v>
      </c>
      <c r="E136" s="52">
        <v>92</v>
      </c>
      <c r="F136" s="52">
        <v>13</v>
      </c>
      <c r="G136" s="52">
        <v>155</v>
      </c>
      <c r="H136" s="52">
        <v>42</v>
      </c>
      <c r="I136" s="53">
        <v>0.2709677419354839</v>
      </c>
      <c r="J136" s="52">
        <v>67</v>
      </c>
      <c r="K136" s="53">
        <v>0.43225806451612903</v>
      </c>
      <c r="L136" s="52">
        <v>0</v>
      </c>
      <c r="M136" s="53">
        <v>0</v>
      </c>
      <c r="N136" s="54">
        <v>43.225806451612904</v>
      </c>
      <c r="O136" s="52">
        <v>1</v>
      </c>
    </row>
    <row r="137" spans="1:15" ht="28" x14ac:dyDescent="0.35">
      <c r="A137" s="50">
        <v>21</v>
      </c>
      <c r="B137" s="50">
        <v>21</v>
      </c>
      <c r="C137" s="51" t="s">
        <v>188</v>
      </c>
      <c r="D137" s="52">
        <v>1225</v>
      </c>
      <c r="E137" s="52">
        <v>431</v>
      </c>
      <c r="F137" s="52">
        <v>70</v>
      </c>
      <c r="G137" s="52">
        <v>724</v>
      </c>
      <c r="H137" s="52">
        <v>198</v>
      </c>
      <c r="I137" s="53">
        <v>0.27348066298342544</v>
      </c>
      <c r="J137" s="52">
        <v>301</v>
      </c>
      <c r="K137" s="53">
        <v>0.41574585635359118</v>
      </c>
      <c r="L137" s="52">
        <v>4</v>
      </c>
      <c r="M137" s="53">
        <v>5.5248618784530384E-3</v>
      </c>
      <c r="N137" s="54">
        <v>41.850828729281766</v>
      </c>
      <c r="O137" s="52">
        <v>1</v>
      </c>
    </row>
    <row r="138" spans="1:15" x14ac:dyDescent="0.35">
      <c r="A138" s="50">
        <v>92</v>
      </c>
      <c r="B138" s="50">
        <v>92</v>
      </c>
      <c r="C138" s="51" t="s">
        <v>189</v>
      </c>
      <c r="D138" s="52">
        <v>1513</v>
      </c>
      <c r="E138" s="52">
        <v>760</v>
      </c>
      <c r="F138" s="52">
        <v>122</v>
      </c>
      <c r="G138" s="52">
        <v>631</v>
      </c>
      <c r="H138" s="52">
        <v>131</v>
      </c>
      <c r="I138" s="53">
        <v>0.2076069730586371</v>
      </c>
      <c r="J138" s="52">
        <v>227</v>
      </c>
      <c r="K138" s="53">
        <v>0.35974643423137875</v>
      </c>
      <c r="L138" s="52">
        <v>0</v>
      </c>
      <c r="M138" s="53">
        <v>0</v>
      </c>
      <c r="N138" s="54">
        <v>35.974643423137877</v>
      </c>
      <c r="O138" s="52">
        <v>1</v>
      </c>
    </row>
    <row r="139" spans="1:15" ht="28" x14ac:dyDescent="0.35">
      <c r="A139" s="50">
        <v>324</v>
      </c>
      <c r="B139" s="50">
        <v>161</v>
      </c>
      <c r="C139" s="51" t="s">
        <v>190</v>
      </c>
      <c r="D139" s="52">
        <v>38</v>
      </c>
      <c r="E139" s="52">
        <v>18</v>
      </c>
      <c r="F139" s="52">
        <v>10</v>
      </c>
      <c r="G139" s="52">
        <v>10</v>
      </c>
      <c r="H139" s="52">
        <v>0</v>
      </c>
      <c r="I139" s="53">
        <v>0</v>
      </c>
      <c r="J139" s="52">
        <v>2</v>
      </c>
      <c r="K139" s="53">
        <v>0.2</v>
      </c>
      <c r="L139" s="52">
        <v>0</v>
      </c>
      <c r="M139" s="53">
        <v>0</v>
      </c>
      <c r="N139" s="54">
        <v>20</v>
      </c>
      <c r="O139" s="52">
        <v>1</v>
      </c>
    </row>
    <row r="140" spans="1:15" x14ac:dyDescent="0.35">
      <c r="A140" s="50">
        <v>161</v>
      </c>
      <c r="B140" s="50">
        <v>161</v>
      </c>
      <c r="C140" s="51" t="s">
        <v>191</v>
      </c>
      <c r="D140" s="52">
        <v>498</v>
      </c>
      <c r="E140" s="52">
        <v>200</v>
      </c>
      <c r="F140" s="52">
        <v>41</v>
      </c>
      <c r="G140" s="52">
        <v>257</v>
      </c>
      <c r="H140" s="52">
        <v>21</v>
      </c>
      <c r="I140" s="53">
        <v>8.171206225680934E-2</v>
      </c>
      <c r="J140" s="52">
        <v>32</v>
      </c>
      <c r="K140" s="53">
        <v>0.1245136186770428</v>
      </c>
      <c r="L140" s="52">
        <v>0</v>
      </c>
      <c r="M140" s="53">
        <v>0</v>
      </c>
      <c r="N140" s="54">
        <v>12.45136186770428</v>
      </c>
      <c r="O140" s="52">
        <v>1</v>
      </c>
    </row>
    <row r="141" spans="1:15" x14ac:dyDescent="0.35">
      <c r="A141" s="50">
        <v>1040</v>
      </c>
      <c r="B141" s="50">
        <v>1040</v>
      </c>
      <c r="C141" s="51" t="s">
        <v>192</v>
      </c>
      <c r="D141" s="52">
        <v>259</v>
      </c>
      <c r="E141" s="52">
        <v>69</v>
      </c>
      <c r="F141" s="52">
        <v>26</v>
      </c>
      <c r="G141" s="52">
        <v>164</v>
      </c>
      <c r="H141" s="52">
        <v>8</v>
      </c>
      <c r="I141" s="53">
        <v>4.878048780487805E-2</v>
      </c>
      <c r="J141" s="52">
        <v>18</v>
      </c>
      <c r="K141" s="53">
        <v>0.10975609756097561</v>
      </c>
      <c r="L141" s="52">
        <v>0</v>
      </c>
      <c r="M141" s="53">
        <v>0</v>
      </c>
      <c r="N141" s="54">
        <v>10.975609756097562</v>
      </c>
      <c r="O141" s="52">
        <v>1</v>
      </c>
    </row>
  </sheetData>
  <autoFilter ref="A3:O141"/>
  <mergeCells count="1">
    <mergeCell ref="A2:O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A14" sqref="A14"/>
    </sheetView>
  </sheetViews>
  <sheetFormatPr defaultRowHeight="14.5" x14ac:dyDescent="0.35"/>
  <cols>
    <col min="1" max="1" width="27.26953125" customWidth="1"/>
  </cols>
  <sheetData>
    <row r="1" spans="1:8" x14ac:dyDescent="0.35">
      <c r="H1" s="3" t="s">
        <v>193</v>
      </c>
    </row>
    <row r="2" spans="1:8" ht="18.5" x14ac:dyDescent="0.45">
      <c r="A2" s="59" t="s">
        <v>194</v>
      </c>
      <c r="B2" s="59"/>
      <c r="C2" s="59"/>
      <c r="D2" s="59"/>
      <c r="E2" s="59"/>
      <c r="F2" s="59"/>
      <c r="G2" s="59"/>
      <c r="H2" s="59"/>
    </row>
    <row r="3" spans="1:8" x14ac:dyDescent="0.35">
      <c r="A3" s="56" t="s">
        <v>54</v>
      </c>
      <c r="B3" s="9">
        <v>1.25</v>
      </c>
      <c r="C3" s="9">
        <v>1.2</v>
      </c>
      <c r="D3" s="9">
        <v>1.1499999999999999</v>
      </c>
      <c r="E3" s="9">
        <v>1.1000000000000001</v>
      </c>
      <c r="F3" s="9">
        <v>1.05</v>
      </c>
      <c r="G3" s="9">
        <v>1</v>
      </c>
      <c r="H3" s="57"/>
    </row>
    <row r="4" spans="1:8" x14ac:dyDescent="0.35">
      <c r="A4" s="57" t="s">
        <v>195</v>
      </c>
      <c r="B4" s="61" t="s">
        <v>196</v>
      </c>
      <c r="C4" s="61"/>
      <c r="D4" s="61"/>
      <c r="E4" s="61"/>
      <c r="F4" s="61"/>
      <c r="G4" s="61"/>
      <c r="H4" s="57" t="s">
        <v>197</v>
      </c>
    </row>
    <row r="5" spans="1:8" x14ac:dyDescent="0.35">
      <c r="A5" s="57" t="s">
        <v>198</v>
      </c>
      <c r="B5" s="9">
        <v>3</v>
      </c>
      <c r="C5" s="9">
        <v>0</v>
      </c>
      <c r="D5" s="9">
        <v>0</v>
      </c>
      <c r="E5" s="9">
        <v>1</v>
      </c>
      <c r="F5" s="9">
        <v>0</v>
      </c>
      <c r="G5" s="9">
        <v>0</v>
      </c>
      <c r="H5" s="58">
        <v>1.2124999999999999</v>
      </c>
    </row>
    <row r="6" spans="1:8" x14ac:dyDescent="0.35">
      <c r="A6" s="57" t="s">
        <v>199</v>
      </c>
      <c r="B6" s="9">
        <v>2</v>
      </c>
      <c r="C6" s="9">
        <v>1</v>
      </c>
      <c r="D6" s="9">
        <v>1</v>
      </c>
      <c r="E6" s="9">
        <v>0</v>
      </c>
      <c r="F6" s="9">
        <v>0</v>
      </c>
      <c r="G6" s="9">
        <v>0</v>
      </c>
      <c r="H6" s="58">
        <v>1.2124999999999999</v>
      </c>
    </row>
    <row r="7" spans="1:8" x14ac:dyDescent="0.35">
      <c r="A7" s="57" t="s">
        <v>200</v>
      </c>
      <c r="B7" s="9">
        <v>0</v>
      </c>
      <c r="C7" s="9">
        <v>2</v>
      </c>
      <c r="D7" s="9">
        <v>0</v>
      </c>
      <c r="E7" s="9">
        <v>0</v>
      </c>
      <c r="F7" s="9">
        <v>0</v>
      </c>
      <c r="G7" s="9">
        <v>0</v>
      </c>
      <c r="H7" s="58">
        <v>1.2</v>
      </c>
    </row>
    <row r="8" spans="1:8" x14ac:dyDescent="0.35">
      <c r="A8" s="57" t="s">
        <v>201</v>
      </c>
      <c r="B8" s="9">
        <v>1</v>
      </c>
      <c r="C8" s="9">
        <v>2</v>
      </c>
      <c r="D8" s="9">
        <v>1</v>
      </c>
      <c r="E8" s="9">
        <v>0</v>
      </c>
      <c r="F8" s="9">
        <v>0</v>
      </c>
      <c r="G8" s="9">
        <v>0</v>
      </c>
      <c r="H8" s="58">
        <v>1.2</v>
      </c>
    </row>
    <row r="9" spans="1:8" x14ac:dyDescent="0.35">
      <c r="A9" s="57" t="s">
        <v>202</v>
      </c>
      <c r="B9" s="9">
        <v>4</v>
      </c>
      <c r="C9" s="9">
        <v>4</v>
      </c>
      <c r="D9" s="9">
        <v>1</v>
      </c>
      <c r="E9" s="9">
        <v>2</v>
      </c>
      <c r="F9" s="9">
        <v>1</v>
      </c>
      <c r="G9" s="9">
        <v>4</v>
      </c>
      <c r="H9" s="58">
        <v>1.1375000000000002</v>
      </c>
    </row>
    <row r="10" spans="1:8" x14ac:dyDescent="0.35">
      <c r="A10" s="57" t="s">
        <v>203</v>
      </c>
      <c r="B10" s="9">
        <v>1</v>
      </c>
      <c r="C10" s="9">
        <v>0</v>
      </c>
      <c r="D10" s="9">
        <v>0</v>
      </c>
      <c r="E10" s="9">
        <v>1</v>
      </c>
      <c r="F10" s="9">
        <v>1</v>
      </c>
      <c r="G10" s="9">
        <v>0</v>
      </c>
      <c r="H10" s="58">
        <v>1.1333333333333335</v>
      </c>
    </row>
    <row r="11" spans="1:8" x14ac:dyDescent="0.35">
      <c r="A11" s="57" t="s">
        <v>204</v>
      </c>
      <c r="B11" s="9">
        <v>0</v>
      </c>
      <c r="C11" s="9">
        <v>0</v>
      </c>
      <c r="D11" s="9">
        <v>2</v>
      </c>
      <c r="E11" s="9">
        <v>1</v>
      </c>
      <c r="F11" s="9">
        <v>0</v>
      </c>
      <c r="G11" s="9">
        <v>0</v>
      </c>
      <c r="H11" s="58">
        <v>1.1333333333333333</v>
      </c>
    </row>
    <row r="12" spans="1:8" x14ac:dyDescent="0.35">
      <c r="A12" s="57" t="s">
        <v>205</v>
      </c>
      <c r="B12" s="9">
        <v>0</v>
      </c>
      <c r="C12" s="9">
        <v>1</v>
      </c>
      <c r="D12" s="9">
        <v>1</v>
      </c>
      <c r="E12" s="9">
        <v>0</v>
      </c>
      <c r="F12" s="9">
        <v>1</v>
      </c>
      <c r="G12" s="9">
        <v>0</v>
      </c>
      <c r="H12" s="58">
        <v>1.1333333333333331</v>
      </c>
    </row>
    <row r="13" spans="1:8" x14ac:dyDescent="0.35">
      <c r="A13" s="57" t="s">
        <v>206</v>
      </c>
      <c r="B13" s="9">
        <v>3</v>
      </c>
      <c r="C13" s="9">
        <v>2</v>
      </c>
      <c r="D13" s="9">
        <v>1</v>
      </c>
      <c r="E13" s="9">
        <v>2</v>
      </c>
      <c r="F13" s="9">
        <v>4</v>
      </c>
      <c r="G13" s="9">
        <v>1</v>
      </c>
      <c r="H13" s="58">
        <v>1.1307692307692307</v>
      </c>
    </row>
    <row r="14" spans="1:8" x14ac:dyDescent="0.35">
      <c r="A14" s="57" t="s">
        <v>207</v>
      </c>
      <c r="B14" s="9">
        <v>0</v>
      </c>
      <c r="C14" s="9">
        <v>3</v>
      </c>
      <c r="D14" s="9">
        <v>2</v>
      </c>
      <c r="E14" s="9">
        <v>1</v>
      </c>
      <c r="F14" s="9">
        <v>1</v>
      </c>
      <c r="G14" s="9">
        <v>2</v>
      </c>
      <c r="H14" s="58">
        <v>1.1166666666666667</v>
      </c>
    </row>
    <row r="15" spans="1:8" x14ac:dyDescent="0.35">
      <c r="A15" s="57" t="s">
        <v>208</v>
      </c>
      <c r="B15" s="9">
        <v>1</v>
      </c>
      <c r="C15" s="9">
        <v>0</v>
      </c>
      <c r="D15" s="9">
        <v>1</v>
      </c>
      <c r="E15" s="9">
        <v>0</v>
      </c>
      <c r="F15" s="9">
        <v>1</v>
      </c>
      <c r="G15" s="9">
        <v>1</v>
      </c>
      <c r="H15" s="58">
        <v>1.1125</v>
      </c>
    </row>
    <row r="16" spans="1:8" x14ac:dyDescent="0.35">
      <c r="A16" s="57" t="s">
        <v>209</v>
      </c>
      <c r="B16" s="9">
        <v>1</v>
      </c>
      <c r="C16" s="9">
        <v>0</v>
      </c>
      <c r="D16" s="9">
        <v>0</v>
      </c>
      <c r="E16" s="9">
        <v>2</v>
      </c>
      <c r="F16" s="9">
        <v>1</v>
      </c>
      <c r="G16" s="9">
        <v>1</v>
      </c>
      <c r="H16" s="58">
        <v>1.1000000000000001</v>
      </c>
    </row>
    <row r="17" spans="1:8" x14ac:dyDescent="0.35">
      <c r="A17" s="57" t="s">
        <v>210</v>
      </c>
      <c r="B17" s="9">
        <v>1</v>
      </c>
      <c r="C17" s="9">
        <v>3</v>
      </c>
      <c r="D17" s="9">
        <v>1</v>
      </c>
      <c r="E17" s="9">
        <v>2</v>
      </c>
      <c r="F17" s="9">
        <v>2</v>
      </c>
      <c r="G17" s="9">
        <v>4</v>
      </c>
      <c r="H17" s="58">
        <v>1.0999999999999999</v>
      </c>
    </row>
    <row r="18" spans="1:8" x14ac:dyDescent="0.35">
      <c r="A18" s="57" t="s">
        <v>211</v>
      </c>
      <c r="B18" s="9">
        <v>1</v>
      </c>
      <c r="C18" s="9">
        <v>1</v>
      </c>
      <c r="D18" s="9">
        <v>4</v>
      </c>
      <c r="E18" s="9">
        <v>2</v>
      </c>
      <c r="F18" s="9">
        <v>0</v>
      </c>
      <c r="G18" s="9">
        <v>5</v>
      </c>
      <c r="H18" s="58">
        <v>1.0961538461538463</v>
      </c>
    </row>
    <row r="19" spans="1:8" x14ac:dyDescent="0.35">
      <c r="A19" s="57" t="s">
        <v>212</v>
      </c>
      <c r="B19" s="9">
        <v>1</v>
      </c>
      <c r="C19" s="9">
        <v>0</v>
      </c>
      <c r="D19" s="9">
        <v>1</v>
      </c>
      <c r="E19" s="9">
        <v>0</v>
      </c>
      <c r="F19" s="9">
        <v>2</v>
      </c>
      <c r="G19" s="9">
        <v>2</v>
      </c>
      <c r="H19" s="58">
        <v>1.0833333333333333</v>
      </c>
    </row>
    <row r="20" spans="1:8" x14ac:dyDescent="0.35">
      <c r="A20" s="57" t="s">
        <v>213</v>
      </c>
      <c r="B20" s="9">
        <v>1</v>
      </c>
      <c r="C20" s="9">
        <v>0</v>
      </c>
      <c r="D20" s="9">
        <v>1</v>
      </c>
      <c r="E20" s="9">
        <v>2</v>
      </c>
      <c r="F20" s="9">
        <v>4</v>
      </c>
      <c r="G20" s="9">
        <v>2</v>
      </c>
      <c r="H20" s="58">
        <v>1.08</v>
      </c>
    </row>
    <row r="21" spans="1:8" x14ac:dyDescent="0.35">
      <c r="A21" s="57" t="s">
        <v>214</v>
      </c>
      <c r="B21" s="9">
        <v>0</v>
      </c>
      <c r="C21" s="9">
        <v>1</v>
      </c>
      <c r="D21" s="9">
        <v>0</v>
      </c>
      <c r="E21" s="9">
        <v>1</v>
      </c>
      <c r="F21" s="9">
        <v>0</v>
      </c>
      <c r="G21" s="9">
        <v>2</v>
      </c>
      <c r="H21" s="58">
        <v>1.075</v>
      </c>
    </row>
    <row r="22" spans="1:8" x14ac:dyDescent="0.35">
      <c r="A22" s="57" t="s">
        <v>215</v>
      </c>
      <c r="B22" s="9">
        <v>0</v>
      </c>
      <c r="C22" s="9">
        <v>0</v>
      </c>
      <c r="D22" s="9">
        <v>1</v>
      </c>
      <c r="E22" s="9">
        <v>0</v>
      </c>
      <c r="F22" s="9">
        <v>0</v>
      </c>
      <c r="G22" s="9">
        <v>1</v>
      </c>
      <c r="H22" s="58">
        <v>1.075</v>
      </c>
    </row>
    <row r="23" spans="1:8" x14ac:dyDescent="0.35">
      <c r="A23" s="57" t="s">
        <v>216</v>
      </c>
      <c r="B23" s="9">
        <v>0</v>
      </c>
      <c r="C23" s="9">
        <v>0</v>
      </c>
      <c r="D23" s="9">
        <v>1</v>
      </c>
      <c r="E23" s="9">
        <v>1</v>
      </c>
      <c r="F23" s="9">
        <v>1</v>
      </c>
      <c r="G23" s="9">
        <v>1</v>
      </c>
      <c r="H23" s="58">
        <v>1.075</v>
      </c>
    </row>
    <row r="24" spans="1:8" x14ac:dyDescent="0.35">
      <c r="A24" s="57" t="s">
        <v>217</v>
      </c>
      <c r="B24" s="9">
        <v>0</v>
      </c>
      <c r="C24" s="9">
        <v>1</v>
      </c>
      <c r="D24" s="9">
        <v>0</v>
      </c>
      <c r="E24" s="9">
        <v>0</v>
      </c>
      <c r="F24" s="9">
        <v>0</v>
      </c>
      <c r="G24" s="9">
        <v>2</v>
      </c>
      <c r="H24" s="58">
        <v>1.0666666666666667</v>
      </c>
    </row>
    <row r="25" spans="1:8" x14ac:dyDescent="0.35">
      <c r="A25" s="57" t="s">
        <v>218</v>
      </c>
      <c r="B25" s="9">
        <v>0</v>
      </c>
      <c r="C25" s="9">
        <v>0</v>
      </c>
      <c r="D25" s="9">
        <v>1</v>
      </c>
      <c r="E25" s="9">
        <v>0</v>
      </c>
      <c r="F25" s="9">
        <v>1</v>
      </c>
      <c r="G25" s="9">
        <v>1</v>
      </c>
      <c r="H25" s="58">
        <v>1.0666666666666667</v>
      </c>
    </row>
    <row r="26" spans="1:8" x14ac:dyDescent="0.35">
      <c r="A26" s="57" t="s">
        <v>219</v>
      </c>
      <c r="B26" s="9">
        <v>0</v>
      </c>
      <c r="C26" s="9">
        <v>0</v>
      </c>
      <c r="D26" s="9">
        <v>1</v>
      </c>
      <c r="E26" s="9">
        <v>0</v>
      </c>
      <c r="F26" s="9">
        <v>1</v>
      </c>
      <c r="G26" s="9">
        <v>1</v>
      </c>
      <c r="H26" s="58">
        <v>1.0666666666666667</v>
      </c>
    </row>
    <row r="27" spans="1:8" x14ac:dyDescent="0.35">
      <c r="A27" s="57" t="s">
        <v>220</v>
      </c>
      <c r="B27" s="9">
        <v>0</v>
      </c>
      <c r="C27" s="9">
        <v>0</v>
      </c>
      <c r="D27" s="9">
        <v>0</v>
      </c>
      <c r="E27" s="9">
        <v>1</v>
      </c>
      <c r="F27" s="9">
        <v>0</v>
      </c>
      <c r="G27" s="9">
        <v>1</v>
      </c>
      <c r="H27" s="58">
        <v>1.05</v>
      </c>
    </row>
    <row r="28" spans="1:8" x14ac:dyDescent="0.35">
      <c r="A28" s="57" t="s">
        <v>221</v>
      </c>
      <c r="B28" s="9">
        <v>0</v>
      </c>
      <c r="C28" s="9">
        <v>0</v>
      </c>
      <c r="D28" s="9">
        <v>0</v>
      </c>
      <c r="E28" s="9">
        <v>1</v>
      </c>
      <c r="F28" s="9">
        <v>0</v>
      </c>
      <c r="G28" s="9">
        <v>2</v>
      </c>
      <c r="H28" s="58">
        <v>1.0333333333333334</v>
      </c>
    </row>
    <row r="29" spans="1:8" x14ac:dyDescent="0.35">
      <c r="A29" s="57" t="s">
        <v>222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2</v>
      </c>
      <c r="H29" s="58">
        <v>1</v>
      </c>
    </row>
  </sheetData>
  <mergeCells count="2">
    <mergeCell ref="A2:H2"/>
    <mergeCell ref="B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Таблиця 1</vt:lpstr>
      <vt:lpstr>Таблиця 2</vt:lpstr>
      <vt:lpstr>Таблиця 3</vt:lpstr>
      <vt:lpstr>Таблиця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Sharov O.I.</dc:creator>
  <cp:lastModifiedBy>ASUS</cp:lastModifiedBy>
  <dcterms:created xsi:type="dcterms:W3CDTF">2022-01-29T12:15:53Z</dcterms:created>
  <dcterms:modified xsi:type="dcterms:W3CDTF">2022-02-01T16:00:15Z</dcterms:modified>
</cp:coreProperties>
</file>